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ml.chartshapes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drawings/drawing9.xml" ContentType="application/vnd.openxmlformats-officedocument.drawingml.chartshapes+xml"/>
  <Override PartName="/xl/charts/chart1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fca-my.sharepoint.com/personal/kawate_kcfca_onmicrosoft_com/Documents/デスクトップ/"/>
    </mc:Choice>
  </mc:AlternateContent>
  <xr:revisionPtr revIDLastSave="178" documentId="8_{C45C8FB2-3513-4B79-BE3A-F8EEFCFDE1C1}" xr6:coauthVersionLast="47" xr6:coauthVersionMax="47" xr10:uidLastSave="{4069AB2F-ED24-414B-9F4B-2F789793D456}"/>
  <bookViews>
    <workbookView xWindow="-120" yWindow="-16320" windowWidth="29040" windowHeight="15720" xr2:uid="{3B6A3837-0676-4164-BA93-B06A145DC825}"/>
  </bookViews>
  <sheets>
    <sheet name="棒グラフ月推移" sheetId="8" r:id="rId1"/>
    <sheet name="日平均気温の差と救急搬送人員" sheetId="11" r:id="rId2"/>
    <sheet name="日平均気温の変化と救急搬送人員（京都）" sheetId="12" r:id="rId3"/>
    <sheet name="元データ" sheetId="1" r:id="rId4"/>
    <sheet name="Sheet1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6" i="1" l="1"/>
  <c r="AM7" i="1"/>
  <c r="AM8" i="1"/>
  <c r="AM5" i="1"/>
  <c r="AM10" i="1"/>
  <c r="AM11" i="1"/>
  <c r="AM12" i="1"/>
  <c r="AM13" i="1"/>
  <c r="AP10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Z13" i="1"/>
  <c r="Z12" i="1"/>
  <c r="Z11" i="1"/>
  <c r="Z10" i="1"/>
  <c r="AA13" i="1"/>
  <c r="AA12" i="1"/>
  <c r="AA11" i="1"/>
  <c r="AA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AP8" i="1"/>
  <c r="AP6" i="1"/>
  <c r="AP7" i="1"/>
  <c r="AP5" i="1"/>
  <c r="AK13" i="1"/>
  <c r="AK12" i="1"/>
  <c r="AK11" i="1"/>
  <c r="AK10" i="1"/>
  <c r="AJ13" i="1"/>
  <c r="AJ12" i="1"/>
  <c r="AJ11" i="1"/>
  <c r="AJ10" i="1"/>
  <c r="AI10" i="1"/>
  <c r="S5" i="1"/>
  <c r="S6" i="1"/>
  <c r="S7" i="1"/>
  <c r="S8" i="1"/>
  <c r="S4" i="1"/>
  <c r="AB10" i="1"/>
  <c r="AC10" i="1"/>
  <c r="AD10" i="1"/>
  <c r="AE10" i="1"/>
  <c r="AF10" i="1"/>
  <c r="AG10" i="1"/>
  <c r="AH10" i="1"/>
  <c r="AC11" i="1"/>
  <c r="AD11" i="1"/>
  <c r="AE11" i="1"/>
  <c r="AF11" i="1"/>
  <c r="AG11" i="1"/>
  <c r="AH11" i="1"/>
  <c r="AI11" i="1"/>
  <c r="AC12" i="1"/>
  <c r="AD12" i="1"/>
  <c r="AE12" i="1"/>
  <c r="AF12" i="1"/>
  <c r="AG12" i="1"/>
  <c r="AH12" i="1"/>
  <c r="AI12" i="1"/>
  <c r="AC13" i="1"/>
  <c r="AD13" i="1"/>
  <c r="AE13" i="1"/>
  <c r="AF13" i="1"/>
  <c r="AG13" i="1"/>
  <c r="AH13" i="1"/>
  <c r="AI13" i="1"/>
  <c r="AB12" i="1"/>
  <c r="AB13" i="1"/>
  <c r="AB11" i="1"/>
  <c r="AP13" i="1" l="1"/>
  <c r="AP12" i="1"/>
  <c r="AP11" i="1"/>
  <c r="S11" i="1" l="1"/>
</calcChain>
</file>

<file path=xl/sharedStrings.xml><?xml version="1.0" encoding="utf-8"?>
<sst xmlns="http://schemas.openxmlformats.org/spreadsheetml/2006/main" count="99" uniqueCount="59">
  <si>
    <t>7月</t>
    <rPh sb="1" eb="2">
      <t>ガツ</t>
    </rPh>
    <phoneticPr fontId="2"/>
  </si>
  <si>
    <t>8月</t>
  </si>
  <si>
    <t>9月</t>
  </si>
  <si>
    <t>5月</t>
  </si>
  <si>
    <t>6月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</si>
  <si>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</si>
  <si>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</si>
  <si>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</si>
  <si>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</si>
  <si>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</si>
  <si>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熱中症による救急搬送人員（京都府）</t>
  </si>
  <si>
    <t>平均</t>
    <rPh sb="0" eb="2">
      <t>ヘイキン</t>
    </rPh>
    <phoneticPr fontId="2"/>
  </si>
  <si>
    <t>https://www.fdma.go.jp/disaster/heatstroke/post1.html</t>
    <phoneticPr fontId="2"/>
  </si>
  <si>
    <t>令和3年</t>
    <rPh sb="0" eb="2">
      <t>レイワ</t>
    </rPh>
    <rPh sb="3" eb="4">
      <t>ネン</t>
    </rPh>
    <phoneticPr fontId="2"/>
  </si>
  <si>
    <t>6月-9月</t>
    <rPh sb="1" eb="2">
      <t>ガツ</t>
    </rPh>
    <rPh sb="4" eb="5">
      <t>ガツ</t>
    </rPh>
    <phoneticPr fontId="2"/>
  </si>
  <si>
    <t>日平均気温</t>
    <rPh sb="0" eb="5">
      <t>ニチヘイキンキオン</t>
    </rPh>
    <phoneticPr fontId="2"/>
  </si>
  <si>
    <t>https://www.fdma.go.jp/disaster/heatstroke/items/heatstroke_geppou_2021.pdf</t>
    <phoneticPr fontId="2"/>
  </si>
  <si>
    <t>https://www.data.jma.go.jp/obd/stats/etrn/index.php?prec_no=61&amp;block_no=47759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</si>
  <si>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</si>
  <si>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</si>
  <si>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5-6月</t>
    <rPh sb="3" eb="4">
      <t>ガツ</t>
    </rPh>
    <phoneticPr fontId="2"/>
  </si>
  <si>
    <t>6-7月</t>
    <rPh sb="3" eb="4">
      <t>ガツ</t>
    </rPh>
    <phoneticPr fontId="2"/>
  </si>
  <si>
    <t>7-8月</t>
    <rPh sb="3" eb="4">
      <t>ガツ</t>
    </rPh>
    <phoneticPr fontId="2"/>
  </si>
  <si>
    <t>8-9月</t>
    <rPh sb="3" eb="4">
      <t>ガツ</t>
    </rPh>
    <phoneticPr fontId="2"/>
  </si>
  <si>
    <t>差</t>
    <rPh sb="0" eb="1">
      <t>サ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</si>
  <si>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</si>
  <si>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</si>
  <si>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ピアソンの積率相関係数</t>
    <phoneticPr fontId="2"/>
  </si>
  <si>
    <t>通常、0.7以上であれば強い正の相関があります。</t>
    <phoneticPr fontId="2"/>
  </si>
  <si>
    <t>データ元</t>
    <rPh sb="3" eb="4">
      <t>モト</t>
    </rPh>
    <phoneticPr fontId="2"/>
  </si>
  <si>
    <t>https://www.fdma.go.jp/disaster/heatstroke/items/r6/heatstroke_nenpou_r6.pdf</t>
    <phoneticPr fontId="2"/>
  </si>
  <si>
    <t>https://www.soumu.go.jp/main_content/001037757.pdf</t>
    <phoneticPr fontId="2"/>
  </si>
  <si>
    <t>熱中症</t>
    <rPh sb="0" eb="3">
      <t>ネッチュウショウ</t>
    </rPh>
    <phoneticPr fontId="2"/>
  </si>
  <si>
    <t>https://www.fdma.go.jp/disaster/heatstroke/items/r5/heatstroke_nenpou_r5.pdf</t>
    <phoneticPr fontId="2"/>
  </si>
  <si>
    <t>https://www.soumu.go.jp/main_content/000842440.pdf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</si>
  <si>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</si>
  <si>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</si>
  <si>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</si>
  <si>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</si>
  <si>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</si>
  <si>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</si>
  <si>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</si>
  <si>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</si>
  <si>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</si>
  <si>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</si>
  <si>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</si>
  <si>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</si>
  <si>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https://www.fdma.go.jp/disaster/heatstroke/items/heatstroke_geppou_2020.pdf</t>
    <phoneticPr fontId="2"/>
  </si>
  <si>
    <t>https://www.fdma.go.jp/disaster/heatstroke/items/heatstroke004_houdou01.pdf</t>
    <phoneticPr fontId="2"/>
  </si>
  <si>
    <t>https://www.fdma.go.jp/disaster/heatstroke/item/heatstroke003_houdou01.pdf</t>
    <phoneticPr fontId="2"/>
  </si>
  <si>
    <t>https://www.fdma.go.jp/disaster/heatstroke/item/heatstroke001_houdou_01.pdf</t>
    <phoneticPr fontId="2"/>
  </si>
  <si>
    <t>https://www.fdma.go.jp/disaster/heatstroke/item/heatstroke001_houdou_07.pdf</t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</si>
  <si>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</si>
  <si>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</si>
  <si>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</si>
  <si>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</si>
  <si>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</si>
  <si>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</si>
  <si>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2016-2025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</si>
</sst>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_ ;[Red]\-#,##0.0\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59595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8"/>
      <color rgb="FF0A0A0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readingOrder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2">
      <alignment vertical="center"/>
    </xf>
    <xf numFmtId="38" fontId="0" fillId="0" borderId="1" xfId="0" applyNumberFormat="1" applyBorder="1">
      <alignment vertical="center"/>
    </xf>
    <xf numFmtId="176" fontId="0" fillId="0" borderId="1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176" fontId="0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0" i="0" baseline="0">
                <a:effectLst/>
              </a:rPr>
              <a:t>熱中症による救急搬送人員（京都府）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2164975883292507E-2"/>
          <c:y val="6.5178331024461175E-2"/>
          <c:w val="0.9578216375736095"/>
          <c:h val="0.8008374480119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元データ!$I$3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元データ!$I$4:$I$8</c:f>
              <c:numCache>
                <c:formatCode>#,##0_);[Red]\(#,##0\)</c:formatCode>
                <c:ptCount val="5"/>
                <c:pt idx="0">
                  <c:v>105</c:v>
                </c:pt>
                <c:pt idx="1">
                  <c:v>114</c:v>
                </c:pt>
                <c:pt idx="2">
                  <c:v>532</c:v>
                </c:pt>
                <c:pt idx="3">
                  <c:v>656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9-4A21-BB41-82975D4C2E3A}"/>
            </c:ext>
          </c:extLst>
        </c:ser>
        <c:ser>
          <c:idx val="1"/>
          <c:order val="1"/>
          <c:tx>
            <c:strRef>
              <c:f>元データ!$J$3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元データ!$J$4:$J$8</c:f>
              <c:numCache>
                <c:formatCode>#,##0_);[Red]\(#,##0\)</c:formatCode>
                <c:ptCount val="5"/>
                <c:pt idx="0">
                  <c:v>112</c:v>
                </c:pt>
                <c:pt idx="1">
                  <c:v>95</c:v>
                </c:pt>
                <c:pt idx="2">
                  <c:v>680</c:v>
                </c:pt>
                <c:pt idx="3">
                  <c:v>501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9-4A21-BB41-82975D4C2E3A}"/>
            </c:ext>
          </c:extLst>
        </c:ser>
        <c:ser>
          <c:idx val="2"/>
          <c:order val="2"/>
          <c:tx>
            <c:strRef>
              <c:f>元データ!$K$3</c:f>
              <c:strCache>
                <c:ptCount val="1"/>
                <c:pt idx="0">
                  <c:v>平成30年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元データ!$K$4:$K$8</c:f>
              <c:numCache>
                <c:formatCode>#,##0_);[Red]\(#,##0\)</c:formatCode>
                <c:ptCount val="5"/>
                <c:pt idx="0">
                  <c:v>102</c:v>
                </c:pt>
                <c:pt idx="1">
                  <c:v>175</c:v>
                </c:pt>
                <c:pt idx="2">
                  <c:v>1725</c:v>
                </c:pt>
                <c:pt idx="3">
                  <c:v>677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9-4A21-BB41-82975D4C2E3A}"/>
            </c:ext>
          </c:extLst>
        </c:ser>
        <c:ser>
          <c:idx val="3"/>
          <c:order val="3"/>
          <c:tx>
            <c:strRef>
              <c:f>元データ!$L$3</c:f>
              <c:strCache>
                <c:ptCount val="1"/>
                <c:pt idx="0">
                  <c:v>令和元年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元データ!$L$4:$L$8</c:f>
              <c:numCache>
                <c:formatCode>#,##0_);[Red]\(#,##0\)</c:formatCode>
                <c:ptCount val="5"/>
                <c:pt idx="0">
                  <c:v>155</c:v>
                </c:pt>
                <c:pt idx="1">
                  <c:v>121</c:v>
                </c:pt>
                <c:pt idx="2">
                  <c:v>448</c:v>
                </c:pt>
                <c:pt idx="3">
                  <c:v>889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D9-4A21-BB41-82975D4C2E3A}"/>
            </c:ext>
          </c:extLst>
        </c:ser>
        <c:ser>
          <c:idx val="4"/>
          <c:order val="4"/>
          <c:tx>
            <c:strRef>
              <c:f>元データ!$M$3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元データ!$M$4:$M$8</c:f>
              <c:numCache>
                <c:formatCode>#,##0_);[Red]\(#,##0\)</c:formatCode>
                <c:ptCount val="5"/>
                <c:pt idx="1">
                  <c:v>162</c:v>
                </c:pt>
                <c:pt idx="2">
                  <c:v>210</c:v>
                </c:pt>
                <c:pt idx="3">
                  <c:v>1017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9-4A21-BB41-82975D4C2E3A}"/>
            </c:ext>
          </c:extLst>
        </c:ser>
        <c:ser>
          <c:idx val="5"/>
          <c:order val="5"/>
          <c:tx>
            <c:strRef>
              <c:f>元データ!$N$3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元データ!$N$4:$N$8</c:f>
              <c:numCache>
                <c:formatCode>#,##0_);[Red]\(#,##0\)</c:formatCode>
                <c:ptCount val="5"/>
                <c:pt idx="0">
                  <c:v>31</c:v>
                </c:pt>
                <c:pt idx="1">
                  <c:v>130</c:v>
                </c:pt>
                <c:pt idx="2">
                  <c:v>474</c:v>
                </c:pt>
                <c:pt idx="3">
                  <c:v>368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9-4A21-BB41-82975D4C2E3A}"/>
            </c:ext>
          </c:extLst>
        </c:ser>
        <c:ser>
          <c:idx val="6"/>
          <c:order val="6"/>
          <c:tx>
            <c:strRef>
              <c:f>元データ!$O$3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元データ!$O$4:$O$8</c:f>
              <c:numCache>
                <c:formatCode>General</c:formatCode>
                <c:ptCount val="5"/>
                <c:pt idx="0">
                  <c:v>93</c:v>
                </c:pt>
                <c:pt idx="1">
                  <c:v>389</c:v>
                </c:pt>
                <c:pt idx="2">
                  <c:v>673</c:v>
                </c:pt>
                <c:pt idx="3">
                  <c:v>494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8-4EAD-8CDC-E1CE19779F88}"/>
            </c:ext>
          </c:extLst>
        </c:ser>
        <c:ser>
          <c:idx val="7"/>
          <c:order val="7"/>
          <c:tx>
            <c:strRef>
              <c:f>元データ!$P$3</c:f>
              <c:strCache>
                <c:ptCount val="1"/>
                <c:pt idx="0">
                  <c:v>令和5年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元データ!$P$4:$P$8</c:f>
              <c:numCache>
                <c:formatCode>General</c:formatCode>
                <c:ptCount val="5"/>
                <c:pt idx="0">
                  <c:v>191</c:v>
                </c:pt>
                <c:pt idx="1">
                  <c:v>161</c:v>
                </c:pt>
                <c:pt idx="2">
                  <c:v>1018</c:v>
                </c:pt>
                <c:pt idx="3">
                  <c:v>733</c:v>
                </c:pt>
                <c:pt idx="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8-4EAD-8CDC-E1CE19779F88}"/>
            </c:ext>
          </c:extLst>
        </c:ser>
        <c:ser>
          <c:idx val="8"/>
          <c:order val="8"/>
          <c:tx>
            <c:strRef>
              <c:f>元データ!$Q$3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元データ!$Q$4:$Q$8</c:f>
              <c:numCache>
                <c:formatCode>General</c:formatCode>
                <c:ptCount val="5"/>
                <c:pt idx="0">
                  <c:v>81</c:v>
                </c:pt>
                <c:pt idx="1">
                  <c:v>184</c:v>
                </c:pt>
                <c:pt idx="2">
                  <c:v>1082</c:v>
                </c:pt>
                <c:pt idx="3">
                  <c:v>718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1-472F-AA27-06F205CBFEC3}"/>
            </c:ext>
          </c:extLst>
        </c:ser>
        <c:ser>
          <c:idx val="9"/>
          <c:order val="9"/>
          <c:tx>
            <c:strRef>
              <c:f>元データ!$R$3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元データ!$R$4:$R$8</c:f>
              <c:numCache>
                <c:formatCode>General</c:formatCode>
                <c:ptCount val="5"/>
                <c:pt idx="0">
                  <c:v>87</c:v>
                </c:pt>
                <c:pt idx="1">
                  <c:v>451</c:v>
                </c:pt>
                <c:pt idx="2">
                  <c:v>992</c:v>
                </c:pt>
                <c:pt idx="3">
                  <c:v>600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1-472F-AA27-06F205CBF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3184"/>
        <c:axId val="782431936"/>
      </c:bar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08797329913E-2"/>
          <c:y val="0.91300002918549017"/>
          <c:w val="0.47292282604781388"/>
          <c:h val="2.3553121733220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0" i="0" baseline="0">
                <a:effectLst/>
              </a:rPr>
              <a:t>日平均気温</a:t>
            </a:r>
            <a:r>
              <a:rPr lang="ja-JP" altLang="ja-JP" sz="1600" b="0" i="0" baseline="0">
                <a:effectLst/>
              </a:rPr>
              <a:t>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元データ!$AB$3</c:f>
              <c:strCache>
                <c:ptCount val="1"/>
                <c:pt idx="0">
                  <c:v>平成28年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元データ!$AB$4:$AB$8</c:f>
              <c:numCache>
                <c:formatCode>#,##0.0;[Red]\-#,##0.0</c:formatCode>
                <c:ptCount val="5"/>
                <c:pt idx="0">
                  <c:v>21</c:v>
                </c:pt>
                <c:pt idx="1">
                  <c:v>23.2</c:v>
                </c:pt>
                <c:pt idx="2">
                  <c:v>27.8</c:v>
                </c:pt>
                <c:pt idx="3">
                  <c:v>29</c:v>
                </c:pt>
                <c:pt idx="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7-4515-989B-364FC858DD2F}"/>
            </c:ext>
          </c:extLst>
        </c:ser>
        <c:ser>
          <c:idx val="1"/>
          <c:order val="1"/>
          <c:tx>
            <c:strRef>
              <c:f>元データ!$AC$3</c:f>
              <c:strCache>
                <c:ptCount val="1"/>
                <c:pt idx="0">
                  <c:v>平成29年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元データ!$AC$4:$AC$8</c:f>
              <c:numCache>
                <c:formatCode>#,##0.0;[Red]\-#,##0.0</c:formatCode>
                <c:ptCount val="5"/>
                <c:pt idx="0">
                  <c:v>20.9</c:v>
                </c:pt>
                <c:pt idx="1">
                  <c:v>22.5</c:v>
                </c:pt>
                <c:pt idx="2">
                  <c:v>28.4</c:v>
                </c:pt>
                <c:pt idx="3">
                  <c:v>28.7</c:v>
                </c:pt>
                <c:pt idx="4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7-4515-989B-364FC858DD2F}"/>
            </c:ext>
          </c:extLst>
        </c:ser>
        <c:ser>
          <c:idx val="2"/>
          <c:order val="2"/>
          <c:tx>
            <c:strRef>
              <c:f>元データ!$AD$3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元データ!$AD$4:$AD$8</c:f>
              <c:numCache>
                <c:formatCode>#,##0.0;[Red]\-#,##0.0</c:formatCode>
                <c:ptCount val="5"/>
                <c:pt idx="0">
                  <c:v>20</c:v>
                </c:pt>
                <c:pt idx="1">
                  <c:v>23.4</c:v>
                </c:pt>
                <c:pt idx="2">
                  <c:v>29.8</c:v>
                </c:pt>
                <c:pt idx="3">
                  <c:v>29.5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7-4515-989B-364FC858DD2F}"/>
            </c:ext>
          </c:extLst>
        </c:ser>
        <c:ser>
          <c:idx val="3"/>
          <c:order val="3"/>
          <c:tx>
            <c:strRef>
              <c:f>元データ!$AE$3</c:f>
              <c:strCache>
                <c:ptCount val="1"/>
                <c:pt idx="0">
                  <c:v>令和元年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元データ!$AE$4:$AE$8</c:f>
              <c:numCache>
                <c:formatCode>#,##0.0;[Red]\-#,##0.0</c:formatCode>
                <c:ptCount val="5"/>
                <c:pt idx="0">
                  <c:v>20.7</c:v>
                </c:pt>
                <c:pt idx="1">
                  <c:v>23.6</c:v>
                </c:pt>
                <c:pt idx="2">
                  <c:v>26.4</c:v>
                </c:pt>
                <c:pt idx="3">
                  <c:v>29.3</c:v>
                </c:pt>
                <c:pt idx="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67-4515-989B-364FC858DD2F}"/>
            </c:ext>
          </c:extLst>
        </c:ser>
        <c:ser>
          <c:idx val="4"/>
          <c:order val="4"/>
          <c:tx>
            <c:strRef>
              <c:f>元データ!$AF$3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元データ!$AF$4:$AF$8</c:f>
              <c:numCache>
                <c:formatCode>#,##0.0;[Red]\-#,##0.0</c:formatCode>
                <c:ptCount val="5"/>
                <c:pt idx="0">
                  <c:v>20.6</c:v>
                </c:pt>
                <c:pt idx="1">
                  <c:v>24.7</c:v>
                </c:pt>
                <c:pt idx="2">
                  <c:v>25.7</c:v>
                </c:pt>
                <c:pt idx="3">
                  <c:v>30.5</c:v>
                </c:pt>
                <c:pt idx="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67-4515-989B-364FC858DD2F}"/>
            </c:ext>
          </c:extLst>
        </c:ser>
        <c:ser>
          <c:idx val="5"/>
          <c:order val="5"/>
          <c:tx>
            <c:strRef>
              <c:f>元データ!$AG$3</c:f>
              <c:strCache>
                <c:ptCount val="1"/>
                <c:pt idx="0">
                  <c:v>令和3年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元データ!$AG$4:$AG$8</c:f>
              <c:numCache>
                <c:formatCode>#,##0.0;[Red]\-#,##0.0</c:formatCode>
                <c:ptCount val="5"/>
                <c:pt idx="0">
                  <c:v>19.399999999999999</c:v>
                </c:pt>
                <c:pt idx="1">
                  <c:v>23.9</c:v>
                </c:pt>
                <c:pt idx="2">
                  <c:v>27.9</c:v>
                </c:pt>
                <c:pt idx="3">
                  <c:v>27.7</c:v>
                </c:pt>
                <c:pt idx="4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67-4515-989B-364FC858DD2F}"/>
            </c:ext>
          </c:extLst>
        </c:ser>
        <c:ser>
          <c:idx val="6"/>
          <c:order val="6"/>
          <c:tx>
            <c:strRef>
              <c:f>元データ!$AH$3</c:f>
              <c:strCache>
                <c:ptCount val="1"/>
                <c:pt idx="0">
                  <c:v>令和4年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元データ!$AH$4:$AH$8</c:f>
              <c:numCache>
                <c:formatCode>#,##0.0;[Red]\-#,##0.0</c:formatCode>
                <c:ptCount val="5"/>
                <c:pt idx="0">
                  <c:v>19.7</c:v>
                </c:pt>
                <c:pt idx="1">
                  <c:v>24.4</c:v>
                </c:pt>
                <c:pt idx="2">
                  <c:v>28.1</c:v>
                </c:pt>
                <c:pt idx="3">
                  <c:v>29</c:v>
                </c:pt>
                <c:pt idx="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87F-8407-7F34318D33F8}"/>
            </c:ext>
          </c:extLst>
        </c:ser>
        <c:ser>
          <c:idx val="7"/>
          <c:order val="7"/>
          <c:tx>
            <c:strRef>
              <c:f>元データ!$AI$3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元データ!$AI$4:$AI$8</c:f>
              <c:numCache>
                <c:formatCode>#,##0.0;[Red]\-#,##0.0</c:formatCode>
                <c:ptCount val="5"/>
                <c:pt idx="0">
                  <c:v>19.7</c:v>
                </c:pt>
                <c:pt idx="1">
                  <c:v>23.6</c:v>
                </c:pt>
                <c:pt idx="2">
                  <c:v>29.1</c:v>
                </c:pt>
                <c:pt idx="3">
                  <c:v>30.3</c:v>
                </c:pt>
                <c:pt idx="4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87F-8407-7F34318D33F8}"/>
            </c:ext>
          </c:extLst>
        </c:ser>
        <c:ser>
          <c:idx val="8"/>
          <c:order val="8"/>
          <c:tx>
            <c:strRef>
              <c:f>元データ!$AJ$3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元データ!$AJ$4:$AJ$8</c:f>
              <c:numCache>
                <c:formatCode>#,##0.0;[Red]\-#,##0.0</c:formatCode>
                <c:ptCount val="5"/>
                <c:pt idx="0">
                  <c:v>19.399999999999999</c:v>
                </c:pt>
                <c:pt idx="1">
                  <c:v>24</c:v>
                </c:pt>
                <c:pt idx="2">
                  <c:v>29.4</c:v>
                </c:pt>
                <c:pt idx="3">
                  <c:v>30.1</c:v>
                </c:pt>
                <c:pt idx="4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B-4B1D-86E2-6EFD0075280D}"/>
            </c:ext>
          </c:extLst>
        </c:ser>
        <c:ser>
          <c:idx val="9"/>
          <c:order val="9"/>
          <c:tx>
            <c:strRef>
              <c:f>元データ!$AK$3</c:f>
              <c:strCache>
                <c:ptCount val="1"/>
                <c:pt idx="0">
                  <c:v>令和7年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元データ!$AK$4:$AK$8</c:f>
              <c:numCache>
                <c:formatCode>#,##0.0;[Red]\-#,##0.0</c:formatCode>
                <c:ptCount val="5"/>
                <c:pt idx="0">
                  <c:v>20</c:v>
                </c:pt>
                <c:pt idx="1">
                  <c:v>25.3</c:v>
                </c:pt>
                <c:pt idx="2">
                  <c:v>30.3</c:v>
                </c:pt>
                <c:pt idx="3">
                  <c:v>30.2</c:v>
                </c:pt>
                <c:pt idx="4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B-4B1D-86E2-6EFD0075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433184"/>
        <c:axId val="782431936"/>
      </c:line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  <c:max val="32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82356146617161774"/>
          <c:h val="0.14073621777900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0" i="0" baseline="0">
                <a:effectLst/>
              </a:rPr>
              <a:t>気温</a:t>
            </a:r>
            <a:r>
              <a:rPr lang="ja-JP" altLang="ja-JP" sz="1600" b="0" i="0" baseline="0">
                <a:effectLst/>
              </a:rPr>
              <a:t>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元データ!$AB$3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元データ!$AB$4:$AB$8</c:f>
              <c:numCache>
                <c:formatCode>#,##0.0;[Red]\-#,##0.0</c:formatCode>
                <c:ptCount val="5"/>
                <c:pt idx="0">
                  <c:v>21</c:v>
                </c:pt>
                <c:pt idx="1">
                  <c:v>23.2</c:v>
                </c:pt>
                <c:pt idx="2">
                  <c:v>27.8</c:v>
                </c:pt>
                <c:pt idx="3">
                  <c:v>29</c:v>
                </c:pt>
                <c:pt idx="4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A-4E0C-B3B4-75EB7F590728}"/>
            </c:ext>
          </c:extLst>
        </c:ser>
        <c:ser>
          <c:idx val="1"/>
          <c:order val="1"/>
          <c:tx>
            <c:strRef>
              <c:f>元データ!$AC$3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元データ!$AC$4:$AC$8</c:f>
              <c:numCache>
                <c:formatCode>#,##0.0;[Red]\-#,##0.0</c:formatCode>
                <c:ptCount val="5"/>
                <c:pt idx="0">
                  <c:v>20.9</c:v>
                </c:pt>
                <c:pt idx="1">
                  <c:v>22.5</c:v>
                </c:pt>
                <c:pt idx="2">
                  <c:v>28.4</c:v>
                </c:pt>
                <c:pt idx="3">
                  <c:v>28.7</c:v>
                </c:pt>
                <c:pt idx="4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A-4E0C-B3B4-75EB7F590728}"/>
            </c:ext>
          </c:extLst>
        </c:ser>
        <c:ser>
          <c:idx val="2"/>
          <c:order val="2"/>
          <c:tx>
            <c:strRef>
              <c:f>元データ!$AD$3</c:f>
              <c:strCache>
                <c:ptCount val="1"/>
                <c:pt idx="0">
                  <c:v>平成30年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元データ!$AD$4:$AD$8</c:f>
              <c:numCache>
                <c:formatCode>#,##0.0;[Red]\-#,##0.0</c:formatCode>
                <c:ptCount val="5"/>
                <c:pt idx="0">
                  <c:v>20</c:v>
                </c:pt>
                <c:pt idx="1">
                  <c:v>23.4</c:v>
                </c:pt>
                <c:pt idx="2">
                  <c:v>29.8</c:v>
                </c:pt>
                <c:pt idx="3">
                  <c:v>29.5</c:v>
                </c:pt>
                <c:pt idx="4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A-4E0C-B3B4-75EB7F590728}"/>
            </c:ext>
          </c:extLst>
        </c:ser>
        <c:ser>
          <c:idx val="3"/>
          <c:order val="3"/>
          <c:tx>
            <c:strRef>
              <c:f>元データ!$AE$3</c:f>
              <c:strCache>
                <c:ptCount val="1"/>
                <c:pt idx="0">
                  <c:v>令和元年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元データ!$AE$4:$AE$8</c:f>
              <c:numCache>
                <c:formatCode>#,##0.0;[Red]\-#,##0.0</c:formatCode>
                <c:ptCount val="5"/>
                <c:pt idx="0">
                  <c:v>20.7</c:v>
                </c:pt>
                <c:pt idx="1">
                  <c:v>23.6</c:v>
                </c:pt>
                <c:pt idx="2">
                  <c:v>26.4</c:v>
                </c:pt>
                <c:pt idx="3">
                  <c:v>29.3</c:v>
                </c:pt>
                <c:pt idx="4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EA-4E0C-B3B4-75EB7F590728}"/>
            </c:ext>
          </c:extLst>
        </c:ser>
        <c:ser>
          <c:idx val="4"/>
          <c:order val="4"/>
          <c:tx>
            <c:strRef>
              <c:f>元データ!$AF$3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元データ!$AF$4:$AF$8</c:f>
              <c:numCache>
                <c:formatCode>#,##0.0;[Red]\-#,##0.0</c:formatCode>
                <c:ptCount val="5"/>
                <c:pt idx="0">
                  <c:v>20.6</c:v>
                </c:pt>
                <c:pt idx="1">
                  <c:v>24.7</c:v>
                </c:pt>
                <c:pt idx="2">
                  <c:v>25.7</c:v>
                </c:pt>
                <c:pt idx="3">
                  <c:v>30.5</c:v>
                </c:pt>
                <c:pt idx="4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A-4E0C-B3B4-75EB7F590728}"/>
            </c:ext>
          </c:extLst>
        </c:ser>
        <c:ser>
          <c:idx val="5"/>
          <c:order val="5"/>
          <c:tx>
            <c:strRef>
              <c:f>元データ!$AG$3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元データ!$AG$4:$AG$8</c:f>
              <c:numCache>
                <c:formatCode>#,##0.0;[Red]\-#,##0.0</c:formatCode>
                <c:ptCount val="5"/>
                <c:pt idx="0">
                  <c:v>19.399999999999999</c:v>
                </c:pt>
                <c:pt idx="1">
                  <c:v>23.9</c:v>
                </c:pt>
                <c:pt idx="2">
                  <c:v>27.9</c:v>
                </c:pt>
                <c:pt idx="3">
                  <c:v>27.7</c:v>
                </c:pt>
                <c:pt idx="4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EA-4E0C-B3B4-75EB7F590728}"/>
            </c:ext>
          </c:extLst>
        </c:ser>
        <c:ser>
          <c:idx val="6"/>
          <c:order val="6"/>
          <c:tx>
            <c:strRef>
              <c:f>元データ!$AH$3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元データ!$AH$4:$AH$8</c:f>
              <c:numCache>
                <c:formatCode>#,##0.0;[Red]\-#,##0.0</c:formatCode>
                <c:ptCount val="5"/>
                <c:pt idx="0">
                  <c:v>19.7</c:v>
                </c:pt>
                <c:pt idx="1">
                  <c:v>24.4</c:v>
                </c:pt>
                <c:pt idx="2">
                  <c:v>28.1</c:v>
                </c:pt>
                <c:pt idx="3">
                  <c:v>29</c:v>
                </c:pt>
                <c:pt idx="4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C-4C5B-A458-A2F765C7911A}"/>
            </c:ext>
          </c:extLst>
        </c:ser>
        <c:ser>
          <c:idx val="7"/>
          <c:order val="7"/>
          <c:tx>
            <c:strRef>
              <c:f>元データ!$AI$3</c:f>
              <c:strCache>
                <c:ptCount val="1"/>
                <c:pt idx="0">
                  <c:v>令和5年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元データ!$AI$4:$AI$8</c:f>
              <c:numCache>
                <c:formatCode>#,##0.0;[Red]\-#,##0.0</c:formatCode>
                <c:ptCount val="5"/>
                <c:pt idx="0">
                  <c:v>19.7</c:v>
                </c:pt>
                <c:pt idx="1">
                  <c:v>23.6</c:v>
                </c:pt>
                <c:pt idx="2">
                  <c:v>29.1</c:v>
                </c:pt>
                <c:pt idx="3">
                  <c:v>30.3</c:v>
                </c:pt>
                <c:pt idx="4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C-4C5B-A458-A2F765C7911A}"/>
            </c:ext>
          </c:extLst>
        </c:ser>
        <c:ser>
          <c:idx val="8"/>
          <c:order val="8"/>
          <c:tx>
            <c:strRef>
              <c:f>元データ!$AJ$3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元データ!$AJ$4:$AJ$8</c:f>
              <c:numCache>
                <c:formatCode>#,##0.0;[Red]\-#,##0.0</c:formatCode>
                <c:ptCount val="5"/>
                <c:pt idx="0">
                  <c:v>19.399999999999999</c:v>
                </c:pt>
                <c:pt idx="1">
                  <c:v>24</c:v>
                </c:pt>
                <c:pt idx="2">
                  <c:v>29.4</c:v>
                </c:pt>
                <c:pt idx="3">
                  <c:v>30.1</c:v>
                </c:pt>
                <c:pt idx="4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1-4920-8BE8-BDA265E3FDC9}"/>
            </c:ext>
          </c:extLst>
        </c:ser>
        <c:ser>
          <c:idx val="9"/>
          <c:order val="9"/>
          <c:tx>
            <c:strRef>
              <c:f>元データ!$AK$3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元データ!$U$4:$U$8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元データ!$AK$4:$AK$8</c:f>
              <c:numCache>
                <c:formatCode>#,##0.0;[Red]\-#,##0.0</c:formatCode>
                <c:ptCount val="5"/>
                <c:pt idx="0">
                  <c:v>20</c:v>
                </c:pt>
                <c:pt idx="1">
                  <c:v>25.3</c:v>
                </c:pt>
                <c:pt idx="2">
                  <c:v>30.3</c:v>
                </c:pt>
                <c:pt idx="3">
                  <c:v>30.2</c:v>
                </c:pt>
                <c:pt idx="4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1-4920-8BE8-BDA265E3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3184"/>
        <c:axId val="782431936"/>
      </c:bar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  <c:max val="32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63090539447905547"/>
          <c:h val="0.14098463921518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0" i="0" baseline="0">
                <a:effectLst/>
              </a:rPr>
              <a:t>気温</a:t>
            </a:r>
            <a:r>
              <a:rPr lang="ja-JP" altLang="ja-JP" sz="1600" b="0" i="0" baseline="0">
                <a:effectLst/>
              </a:rPr>
              <a:t>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元データ!$U$4</c:f>
              <c:strCache>
                <c:ptCount val="1"/>
                <c:pt idx="0">
                  <c:v>5月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元データ!$AB$4:$AK$4</c:f>
              <c:numCache>
                <c:formatCode>#,##0.0;[Red]\-#,##0.0</c:formatCode>
                <c:ptCount val="10"/>
                <c:pt idx="0">
                  <c:v>21</c:v>
                </c:pt>
                <c:pt idx="1">
                  <c:v>20.9</c:v>
                </c:pt>
                <c:pt idx="2">
                  <c:v>20</c:v>
                </c:pt>
                <c:pt idx="3">
                  <c:v>20.7</c:v>
                </c:pt>
                <c:pt idx="4">
                  <c:v>20.6</c:v>
                </c:pt>
                <c:pt idx="5">
                  <c:v>19.399999999999999</c:v>
                </c:pt>
                <c:pt idx="6">
                  <c:v>19.7</c:v>
                </c:pt>
                <c:pt idx="7">
                  <c:v>19.7</c:v>
                </c:pt>
                <c:pt idx="8">
                  <c:v>19.399999999999999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A-4E0C-B3B4-75EB7F590728}"/>
            </c:ext>
          </c:extLst>
        </c:ser>
        <c:ser>
          <c:idx val="1"/>
          <c:order val="1"/>
          <c:tx>
            <c:strRef>
              <c:f>元データ!$U$5</c:f>
              <c:strCache>
                <c:ptCount val="1"/>
                <c:pt idx="0">
                  <c:v>6月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元データ!$AB$5:$AK$5</c:f>
              <c:numCache>
                <c:formatCode>#,##0.0;[Red]\-#,##0.0</c:formatCode>
                <c:ptCount val="10"/>
                <c:pt idx="0">
                  <c:v>23.2</c:v>
                </c:pt>
                <c:pt idx="1">
                  <c:v>22.5</c:v>
                </c:pt>
                <c:pt idx="2">
                  <c:v>23.4</c:v>
                </c:pt>
                <c:pt idx="3">
                  <c:v>23.6</c:v>
                </c:pt>
                <c:pt idx="4">
                  <c:v>24.7</c:v>
                </c:pt>
                <c:pt idx="5">
                  <c:v>23.9</c:v>
                </c:pt>
                <c:pt idx="6">
                  <c:v>24.4</c:v>
                </c:pt>
                <c:pt idx="7">
                  <c:v>23.6</c:v>
                </c:pt>
                <c:pt idx="8">
                  <c:v>24</c:v>
                </c:pt>
                <c:pt idx="9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A-4E0C-B3B4-75EB7F590728}"/>
            </c:ext>
          </c:extLst>
        </c:ser>
        <c:ser>
          <c:idx val="2"/>
          <c:order val="2"/>
          <c:tx>
            <c:strRef>
              <c:f>元データ!$U$6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元データ!$AB$6:$AK$6</c:f>
              <c:numCache>
                <c:formatCode>#,##0.0;[Red]\-#,##0.0</c:formatCode>
                <c:ptCount val="10"/>
                <c:pt idx="0">
                  <c:v>27.8</c:v>
                </c:pt>
                <c:pt idx="1">
                  <c:v>28.4</c:v>
                </c:pt>
                <c:pt idx="2">
                  <c:v>29.8</c:v>
                </c:pt>
                <c:pt idx="3">
                  <c:v>26.4</c:v>
                </c:pt>
                <c:pt idx="4">
                  <c:v>25.7</c:v>
                </c:pt>
                <c:pt idx="5">
                  <c:v>27.9</c:v>
                </c:pt>
                <c:pt idx="6">
                  <c:v>28.1</c:v>
                </c:pt>
                <c:pt idx="7">
                  <c:v>29.1</c:v>
                </c:pt>
                <c:pt idx="8">
                  <c:v>29.4</c:v>
                </c:pt>
                <c:pt idx="9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A-4E0C-B3B4-75EB7F590728}"/>
            </c:ext>
          </c:extLst>
        </c:ser>
        <c:ser>
          <c:idx val="3"/>
          <c:order val="3"/>
          <c:tx>
            <c:strRef>
              <c:f>元データ!$U$7</c:f>
              <c:strCache>
                <c:ptCount val="1"/>
                <c:pt idx="0">
                  <c:v>8月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元データ!$AB$7:$AK$7</c:f>
              <c:numCache>
                <c:formatCode>#,##0.0;[Red]\-#,##0.0</c:formatCode>
                <c:ptCount val="10"/>
                <c:pt idx="0">
                  <c:v>29</c:v>
                </c:pt>
                <c:pt idx="1">
                  <c:v>28.7</c:v>
                </c:pt>
                <c:pt idx="2">
                  <c:v>29.5</c:v>
                </c:pt>
                <c:pt idx="3">
                  <c:v>29.3</c:v>
                </c:pt>
                <c:pt idx="4">
                  <c:v>30.5</c:v>
                </c:pt>
                <c:pt idx="5">
                  <c:v>27.7</c:v>
                </c:pt>
                <c:pt idx="6">
                  <c:v>29</c:v>
                </c:pt>
                <c:pt idx="7">
                  <c:v>30.3</c:v>
                </c:pt>
                <c:pt idx="8">
                  <c:v>30.1</c:v>
                </c:pt>
                <c:pt idx="9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EA-4E0C-B3B4-75EB7F590728}"/>
            </c:ext>
          </c:extLst>
        </c:ser>
        <c:ser>
          <c:idx val="4"/>
          <c:order val="4"/>
          <c:tx>
            <c:strRef>
              <c:f>元データ!$U$8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元データ!$AB$8:$AK$8</c:f>
              <c:numCache>
                <c:formatCode>#,##0.0;[Red]\-#,##0.0</c:formatCode>
                <c:ptCount val="10"/>
                <c:pt idx="0">
                  <c:v>25.3</c:v>
                </c:pt>
                <c:pt idx="1">
                  <c:v>23.7</c:v>
                </c:pt>
                <c:pt idx="2">
                  <c:v>23.6</c:v>
                </c:pt>
                <c:pt idx="3">
                  <c:v>26.2</c:v>
                </c:pt>
                <c:pt idx="4">
                  <c:v>25.5</c:v>
                </c:pt>
                <c:pt idx="5">
                  <c:v>24.6</c:v>
                </c:pt>
                <c:pt idx="6">
                  <c:v>25.9</c:v>
                </c:pt>
                <c:pt idx="7">
                  <c:v>27.7</c:v>
                </c:pt>
                <c:pt idx="8">
                  <c:v>28.6</c:v>
                </c:pt>
                <c:pt idx="9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A-4E0C-B3B4-75EB7F590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3184"/>
        <c:axId val="782431936"/>
      </c:bar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  <c:max val="32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88251285291387338"/>
          <c:h val="7.2775096854507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日平均気温の変化と救急搬送人員（京都）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1-4A41-9FFC-38CD8E37576F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31-4A41-9FFC-38CD8E37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3648207"/>
        <c:axId val="1473653615"/>
      </c:barChart>
      <c:lineChart>
        <c:grouping val="standard"/>
        <c:varyColors val="0"/>
        <c:ser>
          <c:idx val="0"/>
          <c:order val="2"/>
          <c:tx>
            <c:strRef>
              <c:f>元データ!$U$6</c:f>
              <c:strCache>
                <c:ptCount val="1"/>
                <c:pt idx="0">
                  <c:v>7月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元データ!$AB$6:$AK$6</c:f>
              <c:numCache>
                <c:formatCode>#,##0.0;[Red]\-#,##0.0</c:formatCode>
                <c:ptCount val="10"/>
                <c:pt idx="0">
                  <c:v>27.8</c:v>
                </c:pt>
                <c:pt idx="1">
                  <c:v>28.4</c:v>
                </c:pt>
                <c:pt idx="2">
                  <c:v>29.8</c:v>
                </c:pt>
                <c:pt idx="3">
                  <c:v>26.4</c:v>
                </c:pt>
                <c:pt idx="4">
                  <c:v>25.7</c:v>
                </c:pt>
                <c:pt idx="5">
                  <c:v>27.9</c:v>
                </c:pt>
                <c:pt idx="6">
                  <c:v>28.1</c:v>
                </c:pt>
                <c:pt idx="7">
                  <c:v>29.1</c:v>
                </c:pt>
                <c:pt idx="8">
                  <c:v>29.4</c:v>
                </c:pt>
                <c:pt idx="9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31-4A41-9FFC-38CD8E37576F}"/>
            </c:ext>
          </c:extLst>
        </c:ser>
        <c:ser>
          <c:idx val="1"/>
          <c:order val="3"/>
          <c:tx>
            <c:strRef>
              <c:f>元データ!$U$7</c:f>
              <c:strCache>
                <c:ptCount val="1"/>
                <c:pt idx="0">
                  <c:v>8月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元データ!$AB$7:$AK$7</c:f>
              <c:numCache>
                <c:formatCode>#,##0.0;[Red]\-#,##0.0</c:formatCode>
                <c:ptCount val="10"/>
                <c:pt idx="0">
                  <c:v>29</c:v>
                </c:pt>
                <c:pt idx="1">
                  <c:v>28.7</c:v>
                </c:pt>
                <c:pt idx="2">
                  <c:v>29.5</c:v>
                </c:pt>
                <c:pt idx="3">
                  <c:v>29.3</c:v>
                </c:pt>
                <c:pt idx="4">
                  <c:v>30.5</c:v>
                </c:pt>
                <c:pt idx="5">
                  <c:v>27.7</c:v>
                </c:pt>
                <c:pt idx="6">
                  <c:v>29</c:v>
                </c:pt>
                <c:pt idx="7">
                  <c:v>30.3</c:v>
                </c:pt>
                <c:pt idx="8">
                  <c:v>30.1</c:v>
                </c:pt>
                <c:pt idx="9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131-4A41-9FFC-38CD8E37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日平均気温の差と救急搬送人員（京都）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1-4A41-9FFC-38CD8E37576F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31-4A41-9FFC-38CD8E37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3648207"/>
        <c:axId val="1473653615"/>
      </c:barChart>
      <c:lineChart>
        <c:grouping val="standard"/>
        <c:varyColors val="0"/>
        <c:ser>
          <c:idx val="5"/>
          <c:order val="2"/>
          <c:tx>
            <c:strRef>
              <c:f>元データ!$U$11</c:f>
              <c:strCache>
                <c:ptCount val="1"/>
                <c:pt idx="0">
                  <c:v>6-7月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元データ!$AB$11:$AK$11</c:f>
              <c:numCache>
                <c:formatCode>#,##0.0_ ;[Red]\-#,##0.0\ </c:formatCode>
                <c:ptCount val="10"/>
                <c:pt idx="0">
                  <c:v>4.6000000000000014</c:v>
                </c:pt>
                <c:pt idx="1">
                  <c:v>5.8999999999999986</c:v>
                </c:pt>
                <c:pt idx="2">
                  <c:v>6.4000000000000021</c:v>
                </c:pt>
                <c:pt idx="3">
                  <c:v>2.7999999999999972</c:v>
                </c:pt>
                <c:pt idx="4">
                  <c:v>1</c:v>
                </c:pt>
                <c:pt idx="5">
                  <c:v>4</c:v>
                </c:pt>
                <c:pt idx="6">
                  <c:v>3.7000000000000028</c:v>
                </c:pt>
                <c:pt idx="7">
                  <c:v>5.5</c:v>
                </c:pt>
                <c:pt idx="8">
                  <c:v>5.3999999999999986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5-4659-B1C2-D919EBAC9338}"/>
            </c:ext>
          </c:extLst>
        </c:ser>
        <c:ser>
          <c:idx val="6"/>
          <c:order val="3"/>
          <c:tx>
            <c:strRef>
              <c:f>元データ!$U$12</c:f>
              <c:strCache>
                <c:ptCount val="1"/>
                <c:pt idx="0">
                  <c:v>7-8月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元データ!$AB$12:$AK$12</c:f>
              <c:numCache>
                <c:formatCode>#,##0.0_ ;[Red]\-#,##0.0\ </c:formatCode>
                <c:ptCount val="10"/>
                <c:pt idx="0">
                  <c:v>1.1999999999999993</c:v>
                </c:pt>
                <c:pt idx="1">
                  <c:v>0.30000000000000071</c:v>
                </c:pt>
                <c:pt idx="2">
                  <c:v>-0.30000000000000071</c:v>
                </c:pt>
                <c:pt idx="3">
                  <c:v>2.9000000000000021</c:v>
                </c:pt>
                <c:pt idx="4">
                  <c:v>4.8000000000000007</c:v>
                </c:pt>
                <c:pt idx="5">
                  <c:v>-0.19999999999999929</c:v>
                </c:pt>
                <c:pt idx="6">
                  <c:v>0.89999999999999858</c:v>
                </c:pt>
                <c:pt idx="7">
                  <c:v>1.1999999999999993</c:v>
                </c:pt>
                <c:pt idx="8">
                  <c:v>0.70000000000000284</c:v>
                </c:pt>
                <c:pt idx="9">
                  <c:v>-0.10000000000000142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5-4659-B1C2-D919EBAC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</c:scaling>
        <c:delete val="0"/>
        <c:axPos val="r"/>
        <c:numFmt formatCode="#,##0.0_ ;[Red]\-#,##0.0\ 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日平均気温の変化と救急搬送人員（京都）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85613275426088"/>
          <c:y val="0.19788833397224509"/>
          <c:w val="0.6807123180568635"/>
          <c:h val="0.478082820861668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3-45A8-96DC-2E4C5C124E9E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3-45A8-96DC-2E4C5C124E9E}"/>
            </c:ext>
          </c:extLst>
        </c:ser>
        <c:ser>
          <c:idx val="4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元データ!$I$8:$R$8</c:f>
              <c:numCache>
                <c:formatCode>#,##0_);[Red]\(#,##0\)</c:formatCode>
                <c:ptCount val="10"/>
                <c:pt idx="0">
                  <c:v>85</c:v>
                </c:pt>
                <c:pt idx="1">
                  <c:v>27</c:v>
                </c:pt>
                <c:pt idx="2">
                  <c:v>30</c:v>
                </c:pt>
                <c:pt idx="3">
                  <c:v>154</c:v>
                </c:pt>
                <c:pt idx="4">
                  <c:v>120</c:v>
                </c:pt>
                <c:pt idx="5">
                  <c:v>51</c:v>
                </c:pt>
                <c:pt idx="6" formatCode="General">
                  <c:v>118</c:v>
                </c:pt>
                <c:pt idx="7" formatCode="General">
                  <c:v>207</c:v>
                </c:pt>
                <c:pt idx="8" formatCode="General">
                  <c:v>318</c:v>
                </c:pt>
                <c:pt idx="9" formatCode="General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D3-45A8-96DC-2E4C5C12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0"/>
          <c:order val="3"/>
          <c:tx>
            <c:strRef>
              <c:f>元データ!$U$6</c:f>
              <c:strCache>
                <c:ptCount val="1"/>
                <c:pt idx="0">
                  <c:v>7月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元データ!$AB$6:$AK$6</c:f>
              <c:numCache>
                <c:formatCode>#,##0.0;[Red]\-#,##0.0</c:formatCode>
                <c:ptCount val="10"/>
                <c:pt idx="0">
                  <c:v>27.8</c:v>
                </c:pt>
                <c:pt idx="1">
                  <c:v>28.4</c:v>
                </c:pt>
                <c:pt idx="2">
                  <c:v>29.8</c:v>
                </c:pt>
                <c:pt idx="3">
                  <c:v>26.4</c:v>
                </c:pt>
                <c:pt idx="4">
                  <c:v>25.7</c:v>
                </c:pt>
                <c:pt idx="5">
                  <c:v>27.9</c:v>
                </c:pt>
                <c:pt idx="6">
                  <c:v>28.1</c:v>
                </c:pt>
                <c:pt idx="7">
                  <c:v>29.1</c:v>
                </c:pt>
                <c:pt idx="8">
                  <c:v>29.4</c:v>
                </c:pt>
                <c:pt idx="9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3-45A8-96DC-2E4C5C124E9E}"/>
            </c:ext>
          </c:extLst>
        </c:ser>
        <c:ser>
          <c:idx val="1"/>
          <c:order val="4"/>
          <c:tx>
            <c:strRef>
              <c:f>元データ!$U$7</c:f>
              <c:strCache>
                <c:ptCount val="1"/>
                <c:pt idx="0">
                  <c:v>8月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元データ!$AB$7:$AK$7</c:f>
              <c:numCache>
                <c:formatCode>#,##0.0;[Red]\-#,##0.0</c:formatCode>
                <c:ptCount val="10"/>
                <c:pt idx="0">
                  <c:v>29</c:v>
                </c:pt>
                <c:pt idx="1">
                  <c:v>28.7</c:v>
                </c:pt>
                <c:pt idx="2">
                  <c:v>29.5</c:v>
                </c:pt>
                <c:pt idx="3">
                  <c:v>29.3</c:v>
                </c:pt>
                <c:pt idx="4">
                  <c:v>30.5</c:v>
                </c:pt>
                <c:pt idx="5">
                  <c:v>27.7</c:v>
                </c:pt>
                <c:pt idx="6">
                  <c:v>29</c:v>
                </c:pt>
                <c:pt idx="7">
                  <c:v>30.3</c:v>
                </c:pt>
                <c:pt idx="8">
                  <c:v>30.1</c:v>
                </c:pt>
                <c:pt idx="9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D3-45A8-96DC-2E4C5C124E9E}"/>
            </c:ext>
          </c:extLst>
        </c:ser>
        <c:ser>
          <c:idx val="5"/>
          <c:order val="5"/>
          <c:tx>
            <c:strRef>
              <c:f>元データ!$U$8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val>
            <c:numRef>
              <c:f>元データ!$AB$8:$AK$8</c:f>
              <c:numCache>
                <c:formatCode>#,##0.0;[Red]\-#,##0.0</c:formatCode>
                <c:ptCount val="10"/>
                <c:pt idx="0">
                  <c:v>25.3</c:v>
                </c:pt>
                <c:pt idx="1">
                  <c:v>23.7</c:v>
                </c:pt>
                <c:pt idx="2">
                  <c:v>23.6</c:v>
                </c:pt>
                <c:pt idx="3">
                  <c:v>26.2</c:v>
                </c:pt>
                <c:pt idx="4">
                  <c:v>25.5</c:v>
                </c:pt>
                <c:pt idx="5">
                  <c:v>24.6</c:v>
                </c:pt>
                <c:pt idx="6">
                  <c:v>25.9</c:v>
                </c:pt>
                <c:pt idx="7">
                  <c:v>27.7</c:v>
                </c:pt>
                <c:pt idx="8">
                  <c:v>28.6</c:v>
                </c:pt>
                <c:pt idx="9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D3-45A8-96DC-2E4C5C12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  <c:min val="2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日平均気温の差と救急搬送人員（京都）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203667683998917"/>
          <c:y val="0.19833913490510904"/>
          <c:w val="0.70872357264289865"/>
          <c:h val="0.481449977990739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1-4A41-9FFC-38CD8E37576F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31-4A41-9FFC-38CD8E37576F}"/>
            </c:ext>
          </c:extLst>
        </c:ser>
        <c:ser>
          <c:idx val="0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元データ!$I$8:$R$8</c:f>
              <c:numCache>
                <c:formatCode>#,##0_);[Red]\(#,##0\)</c:formatCode>
                <c:ptCount val="10"/>
                <c:pt idx="0">
                  <c:v>85</c:v>
                </c:pt>
                <c:pt idx="1">
                  <c:v>27</c:v>
                </c:pt>
                <c:pt idx="2">
                  <c:v>30</c:v>
                </c:pt>
                <c:pt idx="3">
                  <c:v>154</c:v>
                </c:pt>
                <c:pt idx="4">
                  <c:v>120</c:v>
                </c:pt>
                <c:pt idx="5">
                  <c:v>51</c:v>
                </c:pt>
                <c:pt idx="6" formatCode="General">
                  <c:v>118</c:v>
                </c:pt>
                <c:pt idx="7" formatCode="General">
                  <c:v>207</c:v>
                </c:pt>
                <c:pt idx="8" formatCode="General">
                  <c:v>318</c:v>
                </c:pt>
                <c:pt idx="9" formatCode="General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9-4AF8-9409-5EE886D7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5"/>
          <c:order val="3"/>
          <c:tx>
            <c:strRef>
              <c:f>元データ!$U$11</c:f>
              <c:strCache>
                <c:ptCount val="1"/>
                <c:pt idx="0">
                  <c:v>6-7月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元データ!$AB$11:$AK$11</c:f>
              <c:numCache>
                <c:formatCode>#,##0.0_ ;[Red]\-#,##0.0\ </c:formatCode>
                <c:ptCount val="10"/>
                <c:pt idx="0">
                  <c:v>4.6000000000000014</c:v>
                </c:pt>
                <c:pt idx="1">
                  <c:v>5.8999999999999986</c:v>
                </c:pt>
                <c:pt idx="2">
                  <c:v>6.4000000000000021</c:v>
                </c:pt>
                <c:pt idx="3">
                  <c:v>2.7999999999999972</c:v>
                </c:pt>
                <c:pt idx="4">
                  <c:v>1</c:v>
                </c:pt>
                <c:pt idx="5">
                  <c:v>4</c:v>
                </c:pt>
                <c:pt idx="6">
                  <c:v>3.7000000000000028</c:v>
                </c:pt>
                <c:pt idx="7">
                  <c:v>5.5</c:v>
                </c:pt>
                <c:pt idx="8">
                  <c:v>5.3999999999999986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5-4659-B1C2-D919EBAC9338}"/>
            </c:ext>
          </c:extLst>
        </c:ser>
        <c:ser>
          <c:idx val="6"/>
          <c:order val="4"/>
          <c:tx>
            <c:strRef>
              <c:f>元データ!$U$12</c:f>
              <c:strCache>
                <c:ptCount val="1"/>
                <c:pt idx="0">
                  <c:v>7-8月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元データ!$AB$12:$AK$12</c:f>
              <c:numCache>
                <c:formatCode>#,##0.0_ ;[Red]\-#,##0.0\ </c:formatCode>
                <c:ptCount val="10"/>
                <c:pt idx="0">
                  <c:v>1.1999999999999993</c:v>
                </c:pt>
                <c:pt idx="1">
                  <c:v>0.30000000000000071</c:v>
                </c:pt>
                <c:pt idx="2">
                  <c:v>-0.30000000000000071</c:v>
                </c:pt>
                <c:pt idx="3">
                  <c:v>2.9000000000000021</c:v>
                </c:pt>
                <c:pt idx="4">
                  <c:v>4.8000000000000007</c:v>
                </c:pt>
                <c:pt idx="5">
                  <c:v>-0.19999999999999929</c:v>
                </c:pt>
                <c:pt idx="6">
                  <c:v>0.89999999999999858</c:v>
                </c:pt>
                <c:pt idx="7">
                  <c:v>1.1999999999999993</c:v>
                </c:pt>
                <c:pt idx="8">
                  <c:v>0.70000000000000284</c:v>
                </c:pt>
                <c:pt idx="9">
                  <c:v>-0.10000000000000142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5-4659-B1C2-D919EBAC9338}"/>
            </c:ext>
          </c:extLst>
        </c:ser>
        <c:ser>
          <c:idx val="1"/>
          <c:order val="5"/>
          <c:tx>
            <c:strRef>
              <c:f>元データ!$U$13</c:f>
              <c:strCache>
                <c:ptCount val="1"/>
                <c:pt idx="0">
                  <c:v>8-9月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元データ!$AB$13:$AK$13</c:f>
              <c:numCache>
                <c:formatCode>#,##0.0_ ;[Red]\-#,##0.0\ </c:formatCode>
                <c:ptCount val="10"/>
                <c:pt idx="0">
                  <c:v>-3.6999999999999993</c:v>
                </c:pt>
                <c:pt idx="1">
                  <c:v>-5</c:v>
                </c:pt>
                <c:pt idx="2">
                  <c:v>-5.8999999999999986</c:v>
                </c:pt>
                <c:pt idx="3">
                  <c:v>-3.1000000000000014</c:v>
                </c:pt>
                <c:pt idx="4">
                  <c:v>-5</c:v>
                </c:pt>
                <c:pt idx="5">
                  <c:v>-3.0999999999999979</c:v>
                </c:pt>
                <c:pt idx="6">
                  <c:v>-3.1000000000000014</c:v>
                </c:pt>
                <c:pt idx="7">
                  <c:v>-2.6000000000000014</c:v>
                </c:pt>
                <c:pt idx="8">
                  <c:v>-1.5</c:v>
                </c:pt>
                <c:pt idx="9">
                  <c:v>-2.5999999999999979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9-4AF8-9409-5EE886D7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</c:scaling>
        <c:delete val="0"/>
        <c:axPos val="r"/>
        <c:numFmt formatCode="#,##0.0_ ;[Red]\-#,##0.0\ 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日平均気温の差と救急搬送人員（京都）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203667683998917"/>
          <c:y val="0.19833913490510904"/>
          <c:w val="0.70872357264289865"/>
          <c:h val="0.481449977990739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元データ!$C$6:$R$6</c:f>
              <c:numCache>
                <c:formatCode>General</c:formatCode>
                <c:ptCount val="16"/>
                <c:pt idx="0">
                  <c:v>422</c:v>
                </c:pt>
                <c:pt idx="1">
                  <c:v>467</c:v>
                </c:pt>
                <c:pt idx="2">
                  <c:v>651</c:v>
                </c:pt>
                <c:pt idx="3">
                  <c:v>679</c:v>
                </c:pt>
                <c:pt idx="4">
                  <c:v>564</c:v>
                </c:pt>
                <c:pt idx="5">
                  <c:v>566</c:v>
                </c:pt>
                <c:pt idx="6" formatCode="#,##0_);[Red]\(#,##0\)">
                  <c:v>532</c:v>
                </c:pt>
                <c:pt idx="7" formatCode="#,##0_);[Red]\(#,##0\)">
                  <c:v>680</c:v>
                </c:pt>
                <c:pt idx="8" formatCode="#,##0_);[Red]\(#,##0\)">
                  <c:v>1725</c:v>
                </c:pt>
                <c:pt idx="9" formatCode="#,##0_);[Red]\(#,##0\)">
                  <c:v>448</c:v>
                </c:pt>
                <c:pt idx="10" formatCode="#,##0_);[Red]\(#,##0\)">
                  <c:v>210</c:v>
                </c:pt>
                <c:pt idx="11" formatCode="#,##0_);[Red]\(#,##0\)">
                  <c:v>474</c:v>
                </c:pt>
                <c:pt idx="12">
                  <c:v>673</c:v>
                </c:pt>
                <c:pt idx="13">
                  <c:v>1018</c:v>
                </c:pt>
                <c:pt idx="14">
                  <c:v>1082</c:v>
                </c:pt>
                <c:pt idx="15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1-4A41-9FFC-38CD8E37576F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元データ!$C$7:$R$7</c:f>
              <c:numCache>
                <c:formatCode>General</c:formatCode>
                <c:ptCount val="16"/>
                <c:pt idx="0">
                  <c:v>774</c:v>
                </c:pt>
                <c:pt idx="1">
                  <c:v>463</c:v>
                </c:pt>
                <c:pt idx="2">
                  <c:v>562</c:v>
                </c:pt>
                <c:pt idx="3">
                  <c:v>799</c:v>
                </c:pt>
                <c:pt idx="4">
                  <c:v>311</c:v>
                </c:pt>
                <c:pt idx="5">
                  <c:v>725</c:v>
                </c:pt>
                <c:pt idx="6" formatCode="#,##0_);[Red]\(#,##0\)">
                  <c:v>656</c:v>
                </c:pt>
                <c:pt idx="7" formatCode="#,##0_);[Red]\(#,##0\)">
                  <c:v>501</c:v>
                </c:pt>
                <c:pt idx="8" formatCode="#,##0_);[Red]\(#,##0\)">
                  <c:v>677</c:v>
                </c:pt>
                <c:pt idx="9" formatCode="#,##0_);[Red]\(#,##0\)">
                  <c:v>889</c:v>
                </c:pt>
                <c:pt idx="10" formatCode="#,##0_);[Red]\(#,##0\)">
                  <c:v>1017</c:v>
                </c:pt>
                <c:pt idx="11" formatCode="#,##0_);[Red]\(#,##0\)">
                  <c:v>368</c:v>
                </c:pt>
                <c:pt idx="12">
                  <c:v>494</c:v>
                </c:pt>
                <c:pt idx="13">
                  <c:v>733</c:v>
                </c:pt>
                <c:pt idx="14">
                  <c:v>718</c:v>
                </c:pt>
                <c:pt idx="15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31-4A41-9FFC-38CD8E37576F}"/>
            </c:ext>
          </c:extLst>
        </c:ser>
        <c:ser>
          <c:idx val="0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元データ!$C$8:$R$8</c:f>
              <c:numCache>
                <c:formatCode>General</c:formatCode>
                <c:ptCount val="16"/>
                <c:pt idx="0">
                  <c:v>215</c:v>
                </c:pt>
                <c:pt idx="1">
                  <c:v>90</c:v>
                </c:pt>
                <c:pt idx="2">
                  <c:v>114</c:v>
                </c:pt>
                <c:pt idx="3">
                  <c:v>73</c:v>
                </c:pt>
                <c:pt idx="4">
                  <c:v>36</c:v>
                </c:pt>
                <c:pt idx="5">
                  <c:v>29</c:v>
                </c:pt>
                <c:pt idx="6" formatCode="#,##0_);[Red]\(#,##0\)">
                  <c:v>85</c:v>
                </c:pt>
                <c:pt idx="7" formatCode="#,##0_);[Red]\(#,##0\)">
                  <c:v>27</c:v>
                </c:pt>
                <c:pt idx="8" formatCode="#,##0_);[Red]\(#,##0\)">
                  <c:v>30</c:v>
                </c:pt>
                <c:pt idx="9" formatCode="#,##0_);[Red]\(#,##0\)">
                  <c:v>154</c:v>
                </c:pt>
                <c:pt idx="10" formatCode="#,##0_);[Red]\(#,##0\)">
                  <c:v>120</c:v>
                </c:pt>
                <c:pt idx="11" formatCode="#,##0_);[Red]\(#,##0\)">
                  <c:v>51</c:v>
                </c:pt>
                <c:pt idx="12">
                  <c:v>118</c:v>
                </c:pt>
                <c:pt idx="13">
                  <c:v>207</c:v>
                </c:pt>
                <c:pt idx="14">
                  <c:v>318</c:v>
                </c:pt>
                <c:pt idx="15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9-4AF8-9409-5EE886D7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5"/>
          <c:order val="3"/>
          <c:tx>
            <c:strRef>
              <c:f>元データ!$U$11</c:f>
              <c:strCache>
                <c:ptCount val="1"/>
                <c:pt idx="0">
                  <c:v>6-7月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元データ!$V$11:$AK$11</c:f>
              <c:numCache>
                <c:formatCode>#,##0.0_ ;[Red]\-#,##0.0\ </c:formatCode>
                <c:ptCount val="16"/>
                <c:pt idx="0">
                  <c:v>3.9000000000000021</c:v>
                </c:pt>
                <c:pt idx="1">
                  <c:v>3.7999999999999972</c:v>
                </c:pt>
                <c:pt idx="2">
                  <c:v>4.8000000000000007</c:v>
                </c:pt>
                <c:pt idx="3">
                  <c:v>3.8999999999999986</c:v>
                </c:pt>
                <c:pt idx="4">
                  <c:v>3.5</c:v>
                </c:pt>
                <c:pt idx="5">
                  <c:v>4.3999999999999986</c:v>
                </c:pt>
                <c:pt idx="6">
                  <c:v>4.6000000000000014</c:v>
                </c:pt>
                <c:pt idx="7">
                  <c:v>5.8999999999999986</c:v>
                </c:pt>
                <c:pt idx="8">
                  <c:v>6.4000000000000021</c:v>
                </c:pt>
                <c:pt idx="9">
                  <c:v>2.7999999999999972</c:v>
                </c:pt>
                <c:pt idx="10">
                  <c:v>1</c:v>
                </c:pt>
                <c:pt idx="11">
                  <c:v>4</c:v>
                </c:pt>
                <c:pt idx="12">
                  <c:v>3.7000000000000028</c:v>
                </c:pt>
                <c:pt idx="13">
                  <c:v>5.5</c:v>
                </c:pt>
                <c:pt idx="14">
                  <c:v>5.3999999999999986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5-4659-B1C2-D919EBAC9338}"/>
            </c:ext>
          </c:extLst>
        </c:ser>
        <c:ser>
          <c:idx val="6"/>
          <c:order val="4"/>
          <c:tx>
            <c:strRef>
              <c:f>元データ!$U$12</c:f>
              <c:strCache>
                <c:ptCount val="1"/>
                <c:pt idx="0">
                  <c:v>7-8月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元データ!$V$12:$AK$12</c:f>
              <c:numCache>
                <c:formatCode>#,##0.0_ ;[Red]\-#,##0.0\ </c:formatCode>
                <c:ptCount val="16"/>
                <c:pt idx="0">
                  <c:v>2.5</c:v>
                </c:pt>
                <c:pt idx="1">
                  <c:v>0.80000000000000071</c:v>
                </c:pt>
                <c:pt idx="2">
                  <c:v>1.5</c:v>
                </c:pt>
                <c:pt idx="3">
                  <c:v>1.1999999999999993</c:v>
                </c:pt>
                <c:pt idx="4">
                  <c:v>-0.10000000000000142</c:v>
                </c:pt>
                <c:pt idx="5">
                  <c:v>1.1000000000000014</c:v>
                </c:pt>
                <c:pt idx="6">
                  <c:v>1.1999999999999993</c:v>
                </c:pt>
                <c:pt idx="7">
                  <c:v>0.30000000000000071</c:v>
                </c:pt>
                <c:pt idx="8">
                  <c:v>-0.30000000000000071</c:v>
                </c:pt>
                <c:pt idx="9">
                  <c:v>2.9000000000000021</c:v>
                </c:pt>
                <c:pt idx="10">
                  <c:v>4.8000000000000007</c:v>
                </c:pt>
                <c:pt idx="11">
                  <c:v>-0.19999999999999929</c:v>
                </c:pt>
                <c:pt idx="12">
                  <c:v>0.89999999999999858</c:v>
                </c:pt>
                <c:pt idx="13">
                  <c:v>1.1999999999999993</c:v>
                </c:pt>
                <c:pt idx="14">
                  <c:v>0.70000000000000284</c:v>
                </c:pt>
                <c:pt idx="15">
                  <c:v>-0.10000000000000142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5-4659-B1C2-D919EBAC9338}"/>
            </c:ext>
          </c:extLst>
        </c:ser>
        <c:ser>
          <c:idx val="1"/>
          <c:order val="5"/>
          <c:tx>
            <c:strRef>
              <c:f>元データ!$U$13</c:f>
              <c:strCache>
                <c:ptCount val="1"/>
                <c:pt idx="0">
                  <c:v>8-9月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元データ!$V$13:$AK$13</c:f>
              <c:numCache>
                <c:formatCode>#,##0.0_ ;[Red]\-#,##0.0\ </c:formatCode>
                <c:ptCount val="16"/>
                <c:pt idx="0">
                  <c:v>-4.2000000000000028</c:v>
                </c:pt>
                <c:pt idx="1">
                  <c:v>-4</c:v>
                </c:pt>
                <c:pt idx="2">
                  <c:v>-3.3999999999999986</c:v>
                </c:pt>
                <c:pt idx="3">
                  <c:v>-4.8999999999999986</c:v>
                </c:pt>
                <c:pt idx="4">
                  <c:v>-4.1999999999999993</c:v>
                </c:pt>
                <c:pt idx="5">
                  <c:v>-5.4000000000000021</c:v>
                </c:pt>
                <c:pt idx="6">
                  <c:v>-3.6999999999999993</c:v>
                </c:pt>
                <c:pt idx="7">
                  <c:v>-5</c:v>
                </c:pt>
                <c:pt idx="8">
                  <c:v>-5.8999999999999986</c:v>
                </c:pt>
                <c:pt idx="9">
                  <c:v>-3.1000000000000014</c:v>
                </c:pt>
                <c:pt idx="10">
                  <c:v>-5</c:v>
                </c:pt>
                <c:pt idx="11">
                  <c:v>-3.0999999999999979</c:v>
                </c:pt>
                <c:pt idx="12">
                  <c:v>-3.1000000000000014</c:v>
                </c:pt>
                <c:pt idx="13">
                  <c:v>-2.6000000000000014</c:v>
                </c:pt>
                <c:pt idx="14">
                  <c:v>-1.5</c:v>
                </c:pt>
                <c:pt idx="15">
                  <c:v>-2.5999999999999979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9-4AF8-9409-5EE886D7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</c:scaling>
        <c:delete val="0"/>
        <c:axPos val="r"/>
        <c:numFmt formatCode="#,##0.0_ ;[Red]\-#,##0.0\ 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日平均気温の変化と救急搬送人員（京都）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85613275426088"/>
          <c:y val="0.19788833397224509"/>
          <c:w val="0.6807123180568635"/>
          <c:h val="0.478082820861668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元データ!$C$6:$R$6</c:f>
              <c:numCache>
                <c:formatCode>General</c:formatCode>
                <c:ptCount val="16"/>
                <c:pt idx="0">
                  <c:v>422</c:v>
                </c:pt>
                <c:pt idx="1">
                  <c:v>467</c:v>
                </c:pt>
                <c:pt idx="2">
                  <c:v>651</c:v>
                </c:pt>
                <c:pt idx="3">
                  <c:v>679</c:v>
                </c:pt>
                <c:pt idx="4">
                  <c:v>564</c:v>
                </c:pt>
                <c:pt idx="5">
                  <c:v>566</c:v>
                </c:pt>
                <c:pt idx="6" formatCode="#,##0_);[Red]\(#,##0\)">
                  <c:v>532</c:v>
                </c:pt>
                <c:pt idx="7" formatCode="#,##0_);[Red]\(#,##0\)">
                  <c:v>680</c:v>
                </c:pt>
                <c:pt idx="8" formatCode="#,##0_);[Red]\(#,##0\)">
                  <c:v>1725</c:v>
                </c:pt>
                <c:pt idx="9" formatCode="#,##0_);[Red]\(#,##0\)">
                  <c:v>448</c:v>
                </c:pt>
                <c:pt idx="10" formatCode="#,##0_);[Red]\(#,##0\)">
                  <c:v>210</c:v>
                </c:pt>
                <c:pt idx="11" formatCode="#,##0_);[Red]\(#,##0\)">
                  <c:v>474</c:v>
                </c:pt>
                <c:pt idx="12">
                  <c:v>673</c:v>
                </c:pt>
                <c:pt idx="13">
                  <c:v>1018</c:v>
                </c:pt>
                <c:pt idx="14">
                  <c:v>1082</c:v>
                </c:pt>
                <c:pt idx="15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F-43B2-BAD8-9BF6B826318D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元データ!$C$7:$R$7</c:f>
              <c:numCache>
                <c:formatCode>General</c:formatCode>
                <c:ptCount val="16"/>
                <c:pt idx="0">
                  <c:v>774</c:v>
                </c:pt>
                <c:pt idx="1">
                  <c:v>463</c:v>
                </c:pt>
                <c:pt idx="2">
                  <c:v>562</c:v>
                </c:pt>
                <c:pt idx="3">
                  <c:v>799</c:v>
                </c:pt>
                <c:pt idx="4">
                  <c:v>311</c:v>
                </c:pt>
                <c:pt idx="5">
                  <c:v>725</c:v>
                </c:pt>
                <c:pt idx="6" formatCode="#,##0_);[Red]\(#,##0\)">
                  <c:v>656</c:v>
                </c:pt>
                <c:pt idx="7" formatCode="#,##0_);[Red]\(#,##0\)">
                  <c:v>501</c:v>
                </c:pt>
                <c:pt idx="8" formatCode="#,##0_);[Red]\(#,##0\)">
                  <c:v>677</c:v>
                </c:pt>
                <c:pt idx="9" formatCode="#,##0_);[Red]\(#,##0\)">
                  <c:v>889</c:v>
                </c:pt>
                <c:pt idx="10" formatCode="#,##0_);[Red]\(#,##0\)">
                  <c:v>1017</c:v>
                </c:pt>
                <c:pt idx="11" formatCode="#,##0_);[Red]\(#,##0\)">
                  <c:v>368</c:v>
                </c:pt>
                <c:pt idx="12">
                  <c:v>494</c:v>
                </c:pt>
                <c:pt idx="13">
                  <c:v>733</c:v>
                </c:pt>
                <c:pt idx="14">
                  <c:v>718</c:v>
                </c:pt>
                <c:pt idx="15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F-43B2-BAD8-9BF6B826318D}"/>
            </c:ext>
          </c:extLst>
        </c:ser>
        <c:ser>
          <c:idx val="4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元データ!$C$8:$R$8</c:f>
              <c:numCache>
                <c:formatCode>General</c:formatCode>
                <c:ptCount val="16"/>
                <c:pt idx="0">
                  <c:v>215</c:v>
                </c:pt>
                <c:pt idx="1">
                  <c:v>90</c:v>
                </c:pt>
                <c:pt idx="2">
                  <c:v>114</c:v>
                </c:pt>
                <c:pt idx="3">
                  <c:v>73</c:v>
                </c:pt>
                <c:pt idx="4">
                  <c:v>36</c:v>
                </c:pt>
                <c:pt idx="5">
                  <c:v>29</c:v>
                </c:pt>
                <c:pt idx="6" formatCode="#,##0_);[Red]\(#,##0\)">
                  <c:v>85</c:v>
                </c:pt>
                <c:pt idx="7" formatCode="#,##0_);[Red]\(#,##0\)">
                  <c:v>27</c:v>
                </c:pt>
                <c:pt idx="8" formatCode="#,##0_);[Red]\(#,##0\)">
                  <c:v>30</c:v>
                </c:pt>
                <c:pt idx="9" formatCode="#,##0_);[Red]\(#,##0\)">
                  <c:v>154</c:v>
                </c:pt>
                <c:pt idx="10" formatCode="#,##0_);[Red]\(#,##0\)">
                  <c:v>120</c:v>
                </c:pt>
                <c:pt idx="11" formatCode="#,##0_);[Red]\(#,##0\)">
                  <c:v>51</c:v>
                </c:pt>
                <c:pt idx="12">
                  <c:v>118</c:v>
                </c:pt>
                <c:pt idx="13">
                  <c:v>207</c:v>
                </c:pt>
                <c:pt idx="14">
                  <c:v>318</c:v>
                </c:pt>
                <c:pt idx="15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F-43B2-BAD8-9BF6B826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0"/>
          <c:order val="3"/>
          <c:tx>
            <c:strRef>
              <c:f>元データ!$U$6</c:f>
              <c:strCache>
                <c:ptCount val="1"/>
                <c:pt idx="0">
                  <c:v>7月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元データ!$V$6:$AK$6</c:f>
              <c:numCache>
                <c:formatCode>General</c:formatCode>
                <c:ptCount val="16"/>
                <c:pt idx="0">
                  <c:v>27.6</c:v>
                </c:pt>
                <c:pt idx="1">
                  <c:v>27.9</c:v>
                </c:pt>
                <c:pt idx="2">
                  <c:v>27.5</c:v>
                </c:pt>
                <c:pt idx="3">
                  <c:v>28</c:v>
                </c:pt>
                <c:pt idx="4">
                  <c:v>27.6</c:v>
                </c:pt>
                <c:pt idx="5">
                  <c:v>27.2</c:v>
                </c:pt>
                <c:pt idx="6" formatCode="#,##0.0;[Red]\-#,##0.0">
                  <c:v>27.8</c:v>
                </c:pt>
                <c:pt idx="7" formatCode="#,##0.0;[Red]\-#,##0.0">
                  <c:v>28.4</c:v>
                </c:pt>
                <c:pt idx="8" formatCode="#,##0.0;[Red]\-#,##0.0">
                  <c:v>29.8</c:v>
                </c:pt>
                <c:pt idx="9" formatCode="#,##0.0;[Red]\-#,##0.0">
                  <c:v>26.4</c:v>
                </c:pt>
                <c:pt idx="10" formatCode="#,##0.0;[Red]\-#,##0.0">
                  <c:v>25.7</c:v>
                </c:pt>
                <c:pt idx="11" formatCode="#,##0.0;[Red]\-#,##0.0">
                  <c:v>27.9</c:v>
                </c:pt>
                <c:pt idx="12" formatCode="#,##0.0;[Red]\-#,##0.0">
                  <c:v>28.1</c:v>
                </c:pt>
                <c:pt idx="13" formatCode="#,##0.0;[Red]\-#,##0.0">
                  <c:v>29.1</c:v>
                </c:pt>
                <c:pt idx="14" formatCode="#,##0.0;[Red]\-#,##0.0">
                  <c:v>29.4</c:v>
                </c:pt>
                <c:pt idx="15" formatCode="#,##0.0;[Red]\-#,##0.0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F-43B2-BAD8-9BF6B826318D}"/>
            </c:ext>
          </c:extLst>
        </c:ser>
        <c:ser>
          <c:idx val="1"/>
          <c:order val="4"/>
          <c:tx>
            <c:strRef>
              <c:f>元データ!$U$7</c:f>
              <c:strCache>
                <c:ptCount val="1"/>
                <c:pt idx="0">
                  <c:v>8月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元データ!$V$7:$AK$7</c:f>
              <c:numCache>
                <c:formatCode>General</c:formatCode>
                <c:ptCount val="16"/>
                <c:pt idx="0">
                  <c:v>30.1</c:v>
                </c:pt>
                <c:pt idx="1">
                  <c:v>28.7</c:v>
                </c:pt>
                <c:pt idx="2">
                  <c:v>29</c:v>
                </c:pt>
                <c:pt idx="3">
                  <c:v>29.2</c:v>
                </c:pt>
                <c:pt idx="4">
                  <c:v>27.5</c:v>
                </c:pt>
                <c:pt idx="5">
                  <c:v>28.3</c:v>
                </c:pt>
                <c:pt idx="6" formatCode="#,##0.0;[Red]\-#,##0.0">
                  <c:v>29</c:v>
                </c:pt>
                <c:pt idx="7" formatCode="#,##0.0;[Red]\-#,##0.0">
                  <c:v>28.7</c:v>
                </c:pt>
                <c:pt idx="8" formatCode="#,##0.0;[Red]\-#,##0.0">
                  <c:v>29.5</c:v>
                </c:pt>
                <c:pt idx="9" formatCode="#,##0.0;[Red]\-#,##0.0">
                  <c:v>29.3</c:v>
                </c:pt>
                <c:pt idx="10" formatCode="#,##0.0;[Red]\-#,##0.0">
                  <c:v>30.5</c:v>
                </c:pt>
                <c:pt idx="11" formatCode="#,##0.0;[Red]\-#,##0.0">
                  <c:v>27.7</c:v>
                </c:pt>
                <c:pt idx="12" formatCode="#,##0.0;[Red]\-#,##0.0">
                  <c:v>29</c:v>
                </c:pt>
                <c:pt idx="13" formatCode="#,##0.0;[Red]\-#,##0.0">
                  <c:v>30.3</c:v>
                </c:pt>
                <c:pt idx="14" formatCode="#,##0.0;[Red]\-#,##0.0">
                  <c:v>30.1</c:v>
                </c:pt>
                <c:pt idx="15" formatCode="#,##0.0;[Red]\-#,##0.0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3F-43B2-BAD8-9BF6B826318D}"/>
            </c:ext>
          </c:extLst>
        </c:ser>
        <c:ser>
          <c:idx val="5"/>
          <c:order val="5"/>
          <c:tx>
            <c:strRef>
              <c:f>元データ!$U$8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元データ!$V$8:$AK$8</c:f>
              <c:numCache>
                <c:formatCode>General</c:formatCode>
                <c:ptCount val="16"/>
                <c:pt idx="0">
                  <c:v>25.9</c:v>
                </c:pt>
                <c:pt idx="1">
                  <c:v>24.7</c:v>
                </c:pt>
                <c:pt idx="2">
                  <c:v>25.6</c:v>
                </c:pt>
                <c:pt idx="3">
                  <c:v>24.3</c:v>
                </c:pt>
                <c:pt idx="4">
                  <c:v>23.3</c:v>
                </c:pt>
                <c:pt idx="5">
                  <c:v>22.9</c:v>
                </c:pt>
                <c:pt idx="6" formatCode="#,##0.0;[Red]\-#,##0.0">
                  <c:v>25.3</c:v>
                </c:pt>
                <c:pt idx="7" formatCode="#,##0.0;[Red]\-#,##0.0">
                  <c:v>23.7</c:v>
                </c:pt>
                <c:pt idx="8" formatCode="#,##0.0;[Red]\-#,##0.0">
                  <c:v>23.6</c:v>
                </c:pt>
                <c:pt idx="9" formatCode="#,##0.0;[Red]\-#,##0.0">
                  <c:v>26.2</c:v>
                </c:pt>
                <c:pt idx="10" formatCode="#,##0.0;[Red]\-#,##0.0">
                  <c:v>25.5</c:v>
                </c:pt>
                <c:pt idx="11" formatCode="#,##0.0;[Red]\-#,##0.0">
                  <c:v>24.6</c:v>
                </c:pt>
                <c:pt idx="12" formatCode="#,##0.0;[Red]\-#,##0.0">
                  <c:v>25.9</c:v>
                </c:pt>
                <c:pt idx="13" formatCode="#,##0.0;[Red]\-#,##0.0">
                  <c:v>27.7</c:v>
                </c:pt>
                <c:pt idx="14" formatCode="#,##0.0;[Red]\-#,##0.0">
                  <c:v>28.6</c:v>
                </c:pt>
                <c:pt idx="15" formatCode="#,##0.0;[Red]\-#,##0.0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3F-43B2-BAD8-9BF6B826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  <c:min val="20"/>
        </c:scaling>
        <c:delete val="0"/>
        <c:axPos val="r"/>
        <c:minorGridlines/>
        <c:numFmt formatCode="General" sourceLinked="1"/>
        <c:majorTickMark val="out"/>
        <c:minorTickMark val="none"/>
        <c:tickLblPos val="nextTo"/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3200"/>
              <a:t>日平均気温の差と救急搬送人員（京都）</a:t>
            </a:r>
          </a:p>
        </c:rich>
      </c:tx>
      <c:layout>
        <c:manualLayout>
          <c:xMode val="edge"/>
          <c:yMode val="edge"/>
          <c:x val="0.23432586199547156"/>
          <c:y val="5.566097295819006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203667683998917"/>
          <c:y val="0.19833913490510904"/>
          <c:w val="0.71873183672548291"/>
          <c:h val="0.658173583784336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D-4B69-B351-30ABD2101AE4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D-4B69-B351-30ABD2101AE4}"/>
            </c:ext>
          </c:extLst>
        </c:ser>
        <c:ser>
          <c:idx val="0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元データ!$I$8:$R$8</c:f>
              <c:numCache>
                <c:formatCode>#,##0_);[Red]\(#,##0\)</c:formatCode>
                <c:ptCount val="10"/>
                <c:pt idx="0">
                  <c:v>85</c:v>
                </c:pt>
                <c:pt idx="1">
                  <c:v>27</c:v>
                </c:pt>
                <c:pt idx="2">
                  <c:v>30</c:v>
                </c:pt>
                <c:pt idx="3">
                  <c:v>154</c:v>
                </c:pt>
                <c:pt idx="4">
                  <c:v>120</c:v>
                </c:pt>
                <c:pt idx="5">
                  <c:v>51</c:v>
                </c:pt>
                <c:pt idx="6" formatCode="General">
                  <c:v>118</c:v>
                </c:pt>
                <c:pt idx="7" formatCode="General">
                  <c:v>207</c:v>
                </c:pt>
                <c:pt idx="8" formatCode="General">
                  <c:v>318</c:v>
                </c:pt>
                <c:pt idx="9" formatCode="General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D-4B69-B351-30ABD210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5"/>
          <c:order val="3"/>
          <c:tx>
            <c:strRef>
              <c:f>元データ!$U$11</c:f>
              <c:strCache>
                <c:ptCount val="1"/>
                <c:pt idx="0">
                  <c:v>6-7月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元データ!$AB$11:$AK$11</c:f>
              <c:numCache>
                <c:formatCode>#,##0.0_ ;[Red]\-#,##0.0\ </c:formatCode>
                <c:ptCount val="10"/>
                <c:pt idx="0">
                  <c:v>4.6000000000000014</c:v>
                </c:pt>
                <c:pt idx="1">
                  <c:v>5.8999999999999986</c:v>
                </c:pt>
                <c:pt idx="2">
                  <c:v>6.4000000000000021</c:v>
                </c:pt>
                <c:pt idx="3">
                  <c:v>2.7999999999999972</c:v>
                </c:pt>
                <c:pt idx="4">
                  <c:v>1</c:v>
                </c:pt>
                <c:pt idx="5">
                  <c:v>4</c:v>
                </c:pt>
                <c:pt idx="6">
                  <c:v>3.7000000000000028</c:v>
                </c:pt>
                <c:pt idx="7">
                  <c:v>5.5</c:v>
                </c:pt>
                <c:pt idx="8">
                  <c:v>5.3999999999999986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ED-4B69-B351-30ABD2101AE4}"/>
            </c:ext>
          </c:extLst>
        </c:ser>
        <c:ser>
          <c:idx val="6"/>
          <c:order val="4"/>
          <c:tx>
            <c:strRef>
              <c:f>元データ!$U$12</c:f>
              <c:strCache>
                <c:ptCount val="1"/>
                <c:pt idx="0">
                  <c:v>7-8月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元データ!$AB$12:$AK$12</c:f>
              <c:numCache>
                <c:formatCode>#,##0.0_ ;[Red]\-#,##0.0\ </c:formatCode>
                <c:ptCount val="10"/>
                <c:pt idx="0">
                  <c:v>1.1999999999999993</c:v>
                </c:pt>
                <c:pt idx="1">
                  <c:v>0.30000000000000071</c:v>
                </c:pt>
                <c:pt idx="2">
                  <c:v>-0.30000000000000071</c:v>
                </c:pt>
                <c:pt idx="3">
                  <c:v>2.9000000000000021</c:v>
                </c:pt>
                <c:pt idx="4">
                  <c:v>4.8000000000000007</c:v>
                </c:pt>
                <c:pt idx="5">
                  <c:v>-0.19999999999999929</c:v>
                </c:pt>
                <c:pt idx="6">
                  <c:v>0.89999999999999858</c:v>
                </c:pt>
                <c:pt idx="7">
                  <c:v>1.1999999999999993</c:v>
                </c:pt>
                <c:pt idx="8">
                  <c:v>0.70000000000000284</c:v>
                </c:pt>
                <c:pt idx="9">
                  <c:v>-0.10000000000000142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ED-4B69-B351-30ABD2101AE4}"/>
            </c:ext>
          </c:extLst>
        </c:ser>
        <c:ser>
          <c:idx val="1"/>
          <c:order val="5"/>
          <c:tx>
            <c:strRef>
              <c:f>元データ!$U$13</c:f>
              <c:strCache>
                <c:ptCount val="1"/>
                <c:pt idx="0">
                  <c:v>8-9月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元データ!$AB$13:$AK$13</c:f>
              <c:numCache>
                <c:formatCode>#,##0.0_ ;[Red]\-#,##0.0\ </c:formatCode>
                <c:ptCount val="10"/>
                <c:pt idx="0">
                  <c:v>-3.6999999999999993</c:v>
                </c:pt>
                <c:pt idx="1">
                  <c:v>-5</c:v>
                </c:pt>
                <c:pt idx="2">
                  <c:v>-5.8999999999999986</c:v>
                </c:pt>
                <c:pt idx="3">
                  <c:v>-3.1000000000000014</c:v>
                </c:pt>
                <c:pt idx="4">
                  <c:v>-5</c:v>
                </c:pt>
                <c:pt idx="5">
                  <c:v>-3.0999999999999979</c:v>
                </c:pt>
                <c:pt idx="6">
                  <c:v>-3.1000000000000014</c:v>
                </c:pt>
                <c:pt idx="7">
                  <c:v>-2.6000000000000014</c:v>
                </c:pt>
                <c:pt idx="8">
                  <c:v>-1.5</c:v>
                </c:pt>
                <c:pt idx="9">
                  <c:v>-2.5999999999999979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ED-4B69-B351-30ABD210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</c:scaling>
        <c:delete val="0"/>
        <c:axPos val="r"/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/>
              <a:t>日平均気温の変化と救急搬送人員（京都）</a:t>
            </a:r>
          </a:p>
        </c:rich>
      </c:tx>
      <c:layout>
        <c:manualLayout>
          <c:xMode val="edge"/>
          <c:yMode val="edge"/>
          <c:x val="0.25707193238793263"/>
          <c:y val="1.808981621141177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456911957662934"/>
          <c:y val="0.19788834540307199"/>
          <c:w val="0.75986862442870651"/>
          <c:h val="0.643674229035261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0-4507-86A8-B3F5C98D1B18}"/>
            </c:ext>
          </c:extLst>
        </c:ser>
        <c:ser>
          <c:idx val="3"/>
          <c:order val="1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0-4507-86A8-B3F5C98D1B18}"/>
            </c:ext>
          </c:extLst>
        </c:ser>
        <c:ser>
          <c:idx val="4"/>
          <c:order val="2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元データ!$I$8:$R$8</c:f>
              <c:numCache>
                <c:formatCode>#,##0_);[Red]\(#,##0\)</c:formatCode>
                <c:ptCount val="10"/>
                <c:pt idx="0">
                  <c:v>85</c:v>
                </c:pt>
                <c:pt idx="1">
                  <c:v>27</c:v>
                </c:pt>
                <c:pt idx="2">
                  <c:v>30</c:v>
                </c:pt>
                <c:pt idx="3">
                  <c:v>154</c:v>
                </c:pt>
                <c:pt idx="4">
                  <c:v>120</c:v>
                </c:pt>
                <c:pt idx="5">
                  <c:v>51</c:v>
                </c:pt>
                <c:pt idx="6" formatCode="General">
                  <c:v>118</c:v>
                </c:pt>
                <c:pt idx="7" formatCode="General">
                  <c:v>207</c:v>
                </c:pt>
                <c:pt idx="8" formatCode="General">
                  <c:v>318</c:v>
                </c:pt>
                <c:pt idx="9" formatCode="General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0-4507-86A8-B3F5C98D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48207"/>
        <c:axId val="1473653615"/>
      </c:barChart>
      <c:lineChart>
        <c:grouping val="standard"/>
        <c:varyColors val="0"/>
        <c:ser>
          <c:idx val="0"/>
          <c:order val="3"/>
          <c:tx>
            <c:strRef>
              <c:f>元データ!$U$6</c:f>
              <c:strCache>
                <c:ptCount val="1"/>
                <c:pt idx="0">
                  <c:v>7月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元データ!$AB$6:$AK$6</c:f>
              <c:numCache>
                <c:formatCode>#,##0.0;[Red]\-#,##0.0</c:formatCode>
                <c:ptCount val="10"/>
                <c:pt idx="0">
                  <c:v>27.8</c:v>
                </c:pt>
                <c:pt idx="1">
                  <c:v>28.4</c:v>
                </c:pt>
                <c:pt idx="2">
                  <c:v>29.8</c:v>
                </c:pt>
                <c:pt idx="3">
                  <c:v>26.4</c:v>
                </c:pt>
                <c:pt idx="4">
                  <c:v>25.7</c:v>
                </c:pt>
                <c:pt idx="5">
                  <c:v>27.9</c:v>
                </c:pt>
                <c:pt idx="6">
                  <c:v>28.1</c:v>
                </c:pt>
                <c:pt idx="7">
                  <c:v>29.1</c:v>
                </c:pt>
                <c:pt idx="8">
                  <c:v>29.4</c:v>
                </c:pt>
                <c:pt idx="9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80-4507-86A8-B3F5C98D1B18}"/>
            </c:ext>
          </c:extLst>
        </c:ser>
        <c:ser>
          <c:idx val="1"/>
          <c:order val="4"/>
          <c:tx>
            <c:strRef>
              <c:f>元データ!$U$7</c:f>
              <c:strCache>
                <c:ptCount val="1"/>
                <c:pt idx="0">
                  <c:v>8月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元データ!$AB$3:$AK$3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元データ!$AB$7:$AK$7</c:f>
              <c:numCache>
                <c:formatCode>#,##0.0;[Red]\-#,##0.0</c:formatCode>
                <c:ptCount val="10"/>
                <c:pt idx="0">
                  <c:v>29</c:v>
                </c:pt>
                <c:pt idx="1">
                  <c:v>28.7</c:v>
                </c:pt>
                <c:pt idx="2">
                  <c:v>29.5</c:v>
                </c:pt>
                <c:pt idx="3">
                  <c:v>29.3</c:v>
                </c:pt>
                <c:pt idx="4">
                  <c:v>30.5</c:v>
                </c:pt>
                <c:pt idx="5">
                  <c:v>27.7</c:v>
                </c:pt>
                <c:pt idx="6">
                  <c:v>29</c:v>
                </c:pt>
                <c:pt idx="7">
                  <c:v>30.3</c:v>
                </c:pt>
                <c:pt idx="8">
                  <c:v>30.1</c:v>
                </c:pt>
                <c:pt idx="9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80-4507-86A8-B3F5C98D1B18}"/>
            </c:ext>
          </c:extLst>
        </c:ser>
        <c:ser>
          <c:idx val="5"/>
          <c:order val="5"/>
          <c:tx>
            <c:strRef>
              <c:f>元データ!$U$8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val>
            <c:numRef>
              <c:f>元データ!$AB$8:$AK$8</c:f>
              <c:numCache>
                <c:formatCode>#,##0.0;[Red]\-#,##0.0</c:formatCode>
                <c:ptCount val="10"/>
                <c:pt idx="0">
                  <c:v>25.3</c:v>
                </c:pt>
                <c:pt idx="1">
                  <c:v>23.7</c:v>
                </c:pt>
                <c:pt idx="2">
                  <c:v>23.6</c:v>
                </c:pt>
                <c:pt idx="3">
                  <c:v>26.2</c:v>
                </c:pt>
                <c:pt idx="4">
                  <c:v>25.5</c:v>
                </c:pt>
                <c:pt idx="5">
                  <c:v>24.6</c:v>
                </c:pt>
                <c:pt idx="6">
                  <c:v>25.9</c:v>
                </c:pt>
                <c:pt idx="7">
                  <c:v>27.7</c:v>
                </c:pt>
                <c:pt idx="8">
                  <c:v>28.6</c:v>
                </c:pt>
                <c:pt idx="9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80-4507-86A8-B3F5C98D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685231"/>
        <c:axId val="1473677327"/>
      </c:lineChart>
      <c:catAx>
        <c:axId val="147364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53615"/>
        <c:crosses val="autoZero"/>
        <c:auto val="1"/>
        <c:lblAlgn val="ctr"/>
        <c:lblOffset val="100"/>
        <c:noMultiLvlLbl val="0"/>
      </c:catAx>
      <c:valAx>
        <c:axId val="147365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648207"/>
        <c:crosses val="autoZero"/>
        <c:crossBetween val="between"/>
      </c:valAx>
      <c:valAx>
        <c:axId val="1473677327"/>
        <c:scaling>
          <c:orientation val="minMax"/>
          <c:min val="20"/>
        </c:scaling>
        <c:delete val="0"/>
        <c:axPos val="r"/>
        <c:numFmt formatCode="#,##0.0;[Red]\-#,##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1473685231"/>
        <c:crosses val="max"/>
        <c:crossBetween val="between"/>
      </c:valAx>
      <c:catAx>
        <c:axId val="1473685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677327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0" i="0" baseline="0">
                <a:effectLst/>
              </a:rPr>
              <a:t>熱中症による救急搬送人員（京都府）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0841802897377769E-2"/>
          <c:y val="0.20448104642657372"/>
          <c:w val="0.87895916450928413"/>
          <c:h val="0.57023604836280717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元データ!$C$3</c:f>
              <c:strCache>
                <c:ptCount val="1"/>
                <c:pt idx="0">
                  <c:v>平成22年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元データ!$C$4:$C$8</c:f>
              <c:numCache>
                <c:formatCode>General</c:formatCode>
                <c:ptCount val="5"/>
                <c:pt idx="1">
                  <c:v>56</c:v>
                </c:pt>
                <c:pt idx="2">
                  <c:v>422</c:v>
                </c:pt>
                <c:pt idx="3">
                  <c:v>774</c:v>
                </c:pt>
                <c:pt idx="4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E-4DC1-9B1B-BEDA2C02FFAC}"/>
            </c:ext>
          </c:extLst>
        </c:ser>
        <c:ser>
          <c:idx val="1"/>
          <c:order val="1"/>
          <c:tx>
            <c:strRef>
              <c:f>元データ!$D$3</c:f>
              <c:strCache>
                <c:ptCount val="1"/>
                <c:pt idx="0">
                  <c:v>平成23年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元データ!$D$4:$D$8</c:f>
              <c:numCache>
                <c:formatCode>General</c:formatCode>
                <c:ptCount val="5"/>
                <c:pt idx="1">
                  <c:v>236</c:v>
                </c:pt>
                <c:pt idx="2">
                  <c:v>467</c:v>
                </c:pt>
                <c:pt idx="3">
                  <c:v>463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E-4DC1-9B1B-BEDA2C02FFAC}"/>
            </c:ext>
          </c:extLst>
        </c:ser>
        <c:ser>
          <c:idx val="2"/>
          <c:order val="2"/>
          <c:tx>
            <c:strRef>
              <c:f>元データ!$E$3</c:f>
              <c:strCache>
                <c:ptCount val="1"/>
                <c:pt idx="0">
                  <c:v>平成24年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元データ!$E$4:$E$8</c:f>
              <c:numCache>
                <c:formatCode>General</c:formatCode>
                <c:ptCount val="5"/>
                <c:pt idx="1">
                  <c:v>54</c:v>
                </c:pt>
                <c:pt idx="2">
                  <c:v>651</c:v>
                </c:pt>
                <c:pt idx="3">
                  <c:v>562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E-4DC1-9B1B-BEDA2C02FFAC}"/>
            </c:ext>
          </c:extLst>
        </c:ser>
        <c:ser>
          <c:idx val="3"/>
          <c:order val="3"/>
          <c:tx>
            <c:strRef>
              <c:f>元データ!$F$3</c:f>
              <c:strCache>
                <c:ptCount val="1"/>
                <c:pt idx="0">
                  <c:v>平成25年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元データ!$F$4:$F$8</c:f>
              <c:numCache>
                <c:formatCode>General</c:formatCode>
                <c:ptCount val="5"/>
                <c:pt idx="1">
                  <c:v>164</c:v>
                </c:pt>
                <c:pt idx="2">
                  <c:v>679</c:v>
                </c:pt>
                <c:pt idx="3">
                  <c:v>799</c:v>
                </c:pt>
                <c:pt idx="4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3E-4DC1-9B1B-BEDA2C02FFAC}"/>
            </c:ext>
          </c:extLst>
        </c:ser>
        <c:ser>
          <c:idx val="4"/>
          <c:order val="4"/>
          <c:tx>
            <c:strRef>
              <c:f>元データ!$G$3</c:f>
              <c:strCache>
                <c:ptCount val="1"/>
                <c:pt idx="0">
                  <c:v>平成26年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元データ!$G$4:$G$8</c:f>
              <c:numCache>
                <c:formatCode>General</c:formatCode>
                <c:ptCount val="5"/>
                <c:pt idx="1">
                  <c:v>145</c:v>
                </c:pt>
                <c:pt idx="2">
                  <c:v>564</c:v>
                </c:pt>
                <c:pt idx="3">
                  <c:v>311</c:v>
                </c:pt>
                <c:pt idx="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E-4DC1-9B1B-BEDA2C02FFAC}"/>
            </c:ext>
          </c:extLst>
        </c:ser>
        <c:ser>
          <c:idx val="5"/>
          <c:order val="5"/>
          <c:tx>
            <c:strRef>
              <c:f>元データ!$H$3</c:f>
              <c:strCache>
                <c:ptCount val="1"/>
                <c:pt idx="0">
                  <c:v>平成27年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元データ!$H$4:$H$8</c:f>
              <c:numCache>
                <c:formatCode>General</c:formatCode>
                <c:ptCount val="5"/>
                <c:pt idx="0">
                  <c:v>105</c:v>
                </c:pt>
                <c:pt idx="1">
                  <c:v>80</c:v>
                </c:pt>
                <c:pt idx="2">
                  <c:v>566</c:v>
                </c:pt>
                <c:pt idx="3">
                  <c:v>725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F-4C33-A8CE-EC75655C071C}"/>
            </c:ext>
          </c:extLst>
        </c:ser>
        <c:ser>
          <c:idx val="6"/>
          <c:order val="6"/>
          <c:tx>
            <c:strRef>
              <c:f>元データ!$I$3</c:f>
              <c:strCache>
                <c:ptCount val="1"/>
                <c:pt idx="0">
                  <c:v>平成28年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元データ!$I$4:$I$8</c:f>
              <c:numCache>
                <c:formatCode>#,##0_);[Red]\(#,##0\)</c:formatCode>
                <c:ptCount val="5"/>
                <c:pt idx="0">
                  <c:v>105</c:v>
                </c:pt>
                <c:pt idx="1">
                  <c:v>114</c:v>
                </c:pt>
                <c:pt idx="2">
                  <c:v>532</c:v>
                </c:pt>
                <c:pt idx="3">
                  <c:v>656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5-40FA-8DC4-E139F3D1B599}"/>
            </c:ext>
          </c:extLst>
        </c:ser>
        <c:ser>
          <c:idx val="7"/>
          <c:order val="7"/>
          <c:tx>
            <c:strRef>
              <c:f>元データ!$J$3</c:f>
              <c:strCache>
                <c:ptCount val="1"/>
                <c:pt idx="0">
                  <c:v>平成29年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元データ!$J$4:$J$8</c:f>
              <c:numCache>
                <c:formatCode>#,##0_);[Red]\(#,##0\)</c:formatCode>
                <c:ptCount val="5"/>
                <c:pt idx="0">
                  <c:v>112</c:v>
                </c:pt>
                <c:pt idx="1">
                  <c:v>95</c:v>
                </c:pt>
                <c:pt idx="2">
                  <c:v>680</c:v>
                </c:pt>
                <c:pt idx="3">
                  <c:v>501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5-40FA-8DC4-E139F3D1B599}"/>
            </c:ext>
          </c:extLst>
        </c:ser>
        <c:ser>
          <c:idx val="8"/>
          <c:order val="8"/>
          <c:tx>
            <c:strRef>
              <c:f>元データ!$K$3</c:f>
              <c:strCache>
                <c:ptCount val="1"/>
                <c:pt idx="0">
                  <c:v>平成30年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元データ!$K$4:$K$8</c:f>
              <c:numCache>
                <c:formatCode>#,##0_);[Red]\(#,##0\)</c:formatCode>
                <c:ptCount val="5"/>
                <c:pt idx="0">
                  <c:v>102</c:v>
                </c:pt>
                <c:pt idx="1">
                  <c:v>175</c:v>
                </c:pt>
                <c:pt idx="2">
                  <c:v>1725</c:v>
                </c:pt>
                <c:pt idx="3">
                  <c:v>677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8-4ECD-A2FA-AE718BB10421}"/>
            </c:ext>
          </c:extLst>
        </c:ser>
        <c:ser>
          <c:idx val="9"/>
          <c:order val="9"/>
          <c:tx>
            <c:strRef>
              <c:f>元データ!$L$3</c:f>
              <c:strCache>
                <c:ptCount val="1"/>
                <c:pt idx="0">
                  <c:v>令和元年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元データ!$L$4:$L$8</c:f>
              <c:numCache>
                <c:formatCode>#,##0_);[Red]\(#,##0\)</c:formatCode>
                <c:ptCount val="5"/>
                <c:pt idx="0">
                  <c:v>155</c:v>
                </c:pt>
                <c:pt idx="1">
                  <c:v>121</c:v>
                </c:pt>
                <c:pt idx="2">
                  <c:v>448</c:v>
                </c:pt>
                <c:pt idx="3">
                  <c:v>889</c:v>
                </c:pt>
                <c:pt idx="4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8-4ECD-A2FA-AE718BB10421}"/>
            </c:ext>
          </c:extLst>
        </c:ser>
        <c:ser>
          <c:idx val="10"/>
          <c:order val="10"/>
          <c:tx>
            <c:strRef>
              <c:f>元データ!$M$3</c:f>
              <c:strCache>
                <c:ptCount val="1"/>
                <c:pt idx="0">
                  <c:v>令和2年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元データ!$M$4:$M$8</c:f>
              <c:numCache>
                <c:formatCode>#,##0_);[Red]\(#,##0\)</c:formatCode>
                <c:ptCount val="5"/>
                <c:pt idx="1">
                  <c:v>162</c:v>
                </c:pt>
                <c:pt idx="2">
                  <c:v>210</c:v>
                </c:pt>
                <c:pt idx="3">
                  <c:v>1017</c:v>
                </c:pt>
                <c:pt idx="4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488-A649-AAB67B337013}"/>
            </c:ext>
          </c:extLst>
        </c:ser>
        <c:ser>
          <c:idx val="11"/>
          <c:order val="11"/>
          <c:tx>
            <c:strRef>
              <c:f>元データ!$N$3</c:f>
              <c:strCache>
                <c:ptCount val="1"/>
                <c:pt idx="0">
                  <c:v>令和3年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元データ!$N$4:$N$8</c:f>
              <c:numCache>
                <c:formatCode>#,##0_);[Red]\(#,##0\)</c:formatCode>
                <c:ptCount val="5"/>
                <c:pt idx="0">
                  <c:v>31</c:v>
                </c:pt>
                <c:pt idx="1">
                  <c:v>130</c:v>
                </c:pt>
                <c:pt idx="2">
                  <c:v>474</c:v>
                </c:pt>
                <c:pt idx="3">
                  <c:v>368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6-4488-A649-AAB67B337013}"/>
            </c:ext>
          </c:extLst>
        </c:ser>
        <c:ser>
          <c:idx val="12"/>
          <c:order val="12"/>
          <c:tx>
            <c:strRef>
              <c:f>元データ!$O$3</c:f>
              <c:strCache>
                <c:ptCount val="1"/>
                <c:pt idx="0">
                  <c:v>令和4年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元データ!$O$4:$O$8</c:f>
              <c:numCache>
                <c:formatCode>General</c:formatCode>
                <c:ptCount val="5"/>
                <c:pt idx="0">
                  <c:v>93</c:v>
                </c:pt>
                <c:pt idx="1">
                  <c:v>389</c:v>
                </c:pt>
                <c:pt idx="2">
                  <c:v>673</c:v>
                </c:pt>
                <c:pt idx="3">
                  <c:v>494</c:v>
                </c:pt>
                <c:pt idx="4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6-4488-A649-AAB67B337013}"/>
            </c:ext>
          </c:extLst>
        </c:ser>
        <c:ser>
          <c:idx val="13"/>
          <c:order val="13"/>
          <c:tx>
            <c:strRef>
              <c:f>元データ!$P$3</c:f>
              <c:strCache>
                <c:ptCount val="1"/>
                <c:pt idx="0">
                  <c:v>令和5年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元データ!$P$4:$P$8</c:f>
              <c:numCache>
                <c:formatCode>General</c:formatCode>
                <c:ptCount val="5"/>
                <c:pt idx="0">
                  <c:v>191</c:v>
                </c:pt>
                <c:pt idx="1">
                  <c:v>161</c:v>
                </c:pt>
                <c:pt idx="2">
                  <c:v>1018</c:v>
                </c:pt>
                <c:pt idx="3">
                  <c:v>733</c:v>
                </c:pt>
                <c:pt idx="4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26-4488-A649-AAB67B337013}"/>
            </c:ext>
          </c:extLst>
        </c:ser>
        <c:ser>
          <c:idx val="14"/>
          <c:order val="14"/>
          <c:tx>
            <c:strRef>
              <c:f>元データ!$Q$3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元データ!$Q$4:$Q$8</c:f>
              <c:numCache>
                <c:formatCode>General</c:formatCode>
                <c:ptCount val="5"/>
                <c:pt idx="0">
                  <c:v>81</c:v>
                </c:pt>
                <c:pt idx="1">
                  <c:v>184</c:v>
                </c:pt>
                <c:pt idx="2">
                  <c:v>1082</c:v>
                </c:pt>
                <c:pt idx="3">
                  <c:v>718</c:v>
                </c:pt>
                <c:pt idx="4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26-4488-A649-AAB67B337013}"/>
            </c:ext>
          </c:extLst>
        </c:ser>
        <c:ser>
          <c:idx val="15"/>
          <c:order val="15"/>
          <c:tx>
            <c:strRef>
              <c:f>元データ!$R$3</c:f>
              <c:strCache>
                <c:ptCount val="1"/>
                <c:pt idx="0">
                  <c:v>令和7年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元データ!$R$4:$R$8</c:f>
              <c:numCache>
                <c:formatCode>General</c:formatCode>
                <c:ptCount val="5"/>
                <c:pt idx="0">
                  <c:v>87</c:v>
                </c:pt>
                <c:pt idx="1">
                  <c:v>451</c:v>
                </c:pt>
                <c:pt idx="2">
                  <c:v>992</c:v>
                </c:pt>
                <c:pt idx="3">
                  <c:v>600</c:v>
                </c:pt>
                <c:pt idx="4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26-4488-A649-AAB67B33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433184"/>
        <c:axId val="782431936"/>
      </c:line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79198335659328967"/>
          <c:h val="0.14552454713652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0" i="0" baseline="0">
                <a:effectLst/>
              </a:rPr>
              <a:t>熱中症による救急搬送人員（京都府）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元データ!$B$4</c:f>
              <c:strCache>
                <c:ptCount val="1"/>
                <c:pt idx="0">
                  <c:v>5月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元データ!$C$4:$R$4</c:f>
              <c:numCache>
                <c:formatCode>General</c:formatCode>
                <c:ptCount val="16"/>
                <c:pt idx="5">
                  <c:v>105</c:v>
                </c:pt>
                <c:pt idx="6" formatCode="#,##0_);[Red]\(#,##0\)">
                  <c:v>105</c:v>
                </c:pt>
                <c:pt idx="7" formatCode="#,##0_);[Red]\(#,##0\)">
                  <c:v>112</c:v>
                </c:pt>
                <c:pt idx="8" formatCode="#,##0_);[Red]\(#,##0\)">
                  <c:v>102</c:v>
                </c:pt>
                <c:pt idx="9" formatCode="#,##0_);[Red]\(#,##0\)">
                  <c:v>155</c:v>
                </c:pt>
                <c:pt idx="11" formatCode="#,##0_);[Red]\(#,##0\)">
                  <c:v>31</c:v>
                </c:pt>
                <c:pt idx="12">
                  <c:v>93</c:v>
                </c:pt>
                <c:pt idx="13">
                  <c:v>191</c:v>
                </c:pt>
                <c:pt idx="14">
                  <c:v>81</c:v>
                </c:pt>
                <c:pt idx="1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E-4DC1-9B1B-BEDA2C02FFAC}"/>
            </c:ext>
          </c:extLst>
        </c:ser>
        <c:ser>
          <c:idx val="1"/>
          <c:order val="1"/>
          <c:tx>
            <c:strRef>
              <c:f>元データ!$B$5</c:f>
              <c:strCache>
                <c:ptCount val="1"/>
                <c:pt idx="0">
                  <c:v>6月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元データ!$C$5:$R$5</c:f>
              <c:numCache>
                <c:formatCode>General</c:formatCode>
                <c:ptCount val="16"/>
                <c:pt idx="0">
                  <c:v>56</c:v>
                </c:pt>
                <c:pt idx="1">
                  <c:v>236</c:v>
                </c:pt>
                <c:pt idx="2">
                  <c:v>54</c:v>
                </c:pt>
                <c:pt idx="3">
                  <c:v>164</c:v>
                </c:pt>
                <c:pt idx="4">
                  <c:v>145</c:v>
                </c:pt>
                <c:pt idx="5">
                  <c:v>80</c:v>
                </c:pt>
                <c:pt idx="6" formatCode="#,##0_);[Red]\(#,##0\)">
                  <c:v>114</c:v>
                </c:pt>
                <c:pt idx="7" formatCode="#,##0_);[Red]\(#,##0\)">
                  <c:v>95</c:v>
                </c:pt>
                <c:pt idx="8" formatCode="#,##0_);[Red]\(#,##0\)">
                  <c:v>175</c:v>
                </c:pt>
                <c:pt idx="9" formatCode="#,##0_);[Red]\(#,##0\)">
                  <c:v>121</c:v>
                </c:pt>
                <c:pt idx="10" formatCode="#,##0_);[Red]\(#,##0\)">
                  <c:v>162</c:v>
                </c:pt>
                <c:pt idx="11" formatCode="#,##0_);[Red]\(#,##0\)">
                  <c:v>130</c:v>
                </c:pt>
                <c:pt idx="12">
                  <c:v>389</c:v>
                </c:pt>
                <c:pt idx="13">
                  <c:v>161</c:v>
                </c:pt>
                <c:pt idx="14">
                  <c:v>184</c:v>
                </c:pt>
                <c:pt idx="15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E-4DC1-9B1B-BEDA2C02FFAC}"/>
            </c:ext>
          </c:extLst>
        </c:ser>
        <c:ser>
          <c:idx val="2"/>
          <c:order val="2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元データ!$C$6:$R$6</c:f>
              <c:numCache>
                <c:formatCode>General</c:formatCode>
                <c:ptCount val="16"/>
                <c:pt idx="0">
                  <c:v>422</c:v>
                </c:pt>
                <c:pt idx="1">
                  <c:v>467</c:v>
                </c:pt>
                <c:pt idx="2">
                  <c:v>651</c:v>
                </c:pt>
                <c:pt idx="3">
                  <c:v>679</c:v>
                </c:pt>
                <c:pt idx="4">
                  <c:v>564</c:v>
                </c:pt>
                <c:pt idx="5">
                  <c:v>566</c:v>
                </c:pt>
                <c:pt idx="6" formatCode="#,##0_);[Red]\(#,##0\)">
                  <c:v>532</c:v>
                </c:pt>
                <c:pt idx="7" formatCode="#,##0_);[Red]\(#,##0\)">
                  <c:v>680</c:v>
                </c:pt>
                <c:pt idx="8" formatCode="#,##0_);[Red]\(#,##0\)">
                  <c:v>1725</c:v>
                </c:pt>
                <c:pt idx="9" formatCode="#,##0_);[Red]\(#,##0\)">
                  <c:v>448</c:v>
                </c:pt>
                <c:pt idx="10" formatCode="#,##0_);[Red]\(#,##0\)">
                  <c:v>210</c:v>
                </c:pt>
                <c:pt idx="11" formatCode="#,##0_);[Red]\(#,##0\)">
                  <c:v>474</c:v>
                </c:pt>
                <c:pt idx="12">
                  <c:v>673</c:v>
                </c:pt>
                <c:pt idx="13">
                  <c:v>1018</c:v>
                </c:pt>
                <c:pt idx="14">
                  <c:v>1082</c:v>
                </c:pt>
                <c:pt idx="15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E-4DC1-9B1B-BEDA2C02FFAC}"/>
            </c:ext>
          </c:extLst>
        </c:ser>
        <c:ser>
          <c:idx val="3"/>
          <c:order val="3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元データ!$C$7:$R$7</c:f>
              <c:numCache>
                <c:formatCode>General</c:formatCode>
                <c:ptCount val="16"/>
                <c:pt idx="0">
                  <c:v>774</c:v>
                </c:pt>
                <c:pt idx="1">
                  <c:v>463</c:v>
                </c:pt>
                <c:pt idx="2">
                  <c:v>562</c:v>
                </c:pt>
                <c:pt idx="3">
                  <c:v>799</c:v>
                </c:pt>
                <c:pt idx="4">
                  <c:v>311</c:v>
                </c:pt>
                <c:pt idx="5">
                  <c:v>725</c:v>
                </c:pt>
                <c:pt idx="6" formatCode="#,##0_);[Red]\(#,##0\)">
                  <c:v>656</c:v>
                </c:pt>
                <c:pt idx="7" formatCode="#,##0_);[Red]\(#,##0\)">
                  <c:v>501</c:v>
                </c:pt>
                <c:pt idx="8" formatCode="#,##0_);[Red]\(#,##0\)">
                  <c:v>677</c:v>
                </c:pt>
                <c:pt idx="9" formatCode="#,##0_);[Red]\(#,##0\)">
                  <c:v>889</c:v>
                </c:pt>
                <c:pt idx="10" formatCode="#,##0_);[Red]\(#,##0\)">
                  <c:v>1017</c:v>
                </c:pt>
                <c:pt idx="11" formatCode="#,##0_);[Red]\(#,##0\)">
                  <c:v>368</c:v>
                </c:pt>
                <c:pt idx="12">
                  <c:v>494</c:v>
                </c:pt>
                <c:pt idx="13">
                  <c:v>733</c:v>
                </c:pt>
                <c:pt idx="14">
                  <c:v>718</c:v>
                </c:pt>
                <c:pt idx="15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3E-4DC1-9B1B-BEDA2C02FFAC}"/>
            </c:ext>
          </c:extLst>
        </c:ser>
        <c:ser>
          <c:idx val="4"/>
          <c:order val="4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元データ!$C$8:$R$8</c:f>
              <c:numCache>
                <c:formatCode>General</c:formatCode>
                <c:ptCount val="16"/>
                <c:pt idx="0">
                  <c:v>215</c:v>
                </c:pt>
                <c:pt idx="1">
                  <c:v>90</c:v>
                </c:pt>
                <c:pt idx="2">
                  <c:v>114</c:v>
                </c:pt>
                <c:pt idx="3">
                  <c:v>73</c:v>
                </c:pt>
                <c:pt idx="4">
                  <c:v>36</c:v>
                </c:pt>
                <c:pt idx="5">
                  <c:v>29</c:v>
                </c:pt>
                <c:pt idx="6" formatCode="#,##0_);[Red]\(#,##0\)">
                  <c:v>85</c:v>
                </c:pt>
                <c:pt idx="7" formatCode="#,##0_);[Red]\(#,##0\)">
                  <c:v>27</c:v>
                </c:pt>
                <c:pt idx="8" formatCode="#,##0_);[Red]\(#,##0\)">
                  <c:v>30</c:v>
                </c:pt>
                <c:pt idx="9" formatCode="#,##0_);[Red]\(#,##0\)">
                  <c:v>154</c:v>
                </c:pt>
                <c:pt idx="10" formatCode="#,##0_);[Red]\(#,##0\)">
                  <c:v>120</c:v>
                </c:pt>
                <c:pt idx="11" formatCode="#,##0_);[Red]\(#,##0\)">
                  <c:v>51</c:v>
                </c:pt>
                <c:pt idx="12">
                  <c:v>118</c:v>
                </c:pt>
                <c:pt idx="13">
                  <c:v>207</c:v>
                </c:pt>
                <c:pt idx="14">
                  <c:v>318</c:v>
                </c:pt>
                <c:pt idx="15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E-4DC1-9B1B-BEDA2C02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433184"/>
        <c:axId val="782431936"/>
      </c:line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88758671129795275"/>
          <c:h val="0.13242409655124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0" i="0" baseline="0">
                <a:effectLst/>
              </a:rPr>
              <a:t>熱中症による救急搬送人員（京都府）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元データ!$I$3</c:f>
              <c:strCache>
                <c:ptCount val="1"/>
                <c:pt idx="0">
                  <c:v>平成28年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元データ!$I$4:$I$8</c:f>
              <c:numCache>
                <c:formatCode>#,##0_);[Red]\(#,##0\)</c:formatCode>
                <c:ptCount val="5"/>
                <c:pt idx="0">
                  <c:v>105</c:v>
                </c:pt>
                <c:pt idx="1">
                  <c:v>114</c:v>
                </c:pt>
                <c:pt idx="2">
                  <c:v>532</c:v>
                </c:pt>
                <c:pt idx="3">
                  <c:v>656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DC1-9B1B-BEDA2C02FFAC}"/>
            </c:ext>
          </c:extLst>
        </c:ser>
        <c:ser>
          <c:idx val="1"/>
          <c:order val="1"/>
          <c:tx>
            <c:strRef>
              <c:f>元データ!$J$3</c:f>
              <c:strCache>
                <c:ptCount val="1"/>
                <c:pt idx="0">
                  <c:v>平成29年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元データ!$J$4:$J$8</c:f>
              <c:numCache>
                <c:formatCode>#,##0_);[Red]\(#,##0\)</c:formatCode>
                <c:ptCount val="5"/>
                <c:pt idx="0">
                  <c:v>112</c:v>
                </c:pt>
                <c:pt idx="1">
                  <c:v>95</c:v>
                </c:pt>
                <c:pt idx="2">
                  <c:v>680</c:v>
                </c:pt>
                <c:pt idx="3">
                  <c:v>501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E-4DC1-9B1B-BEDA2C02FFAC}"/>
            </c:ext>
          </c:extLst>
        </c:ser>
        <c:ser>
          <c:idx val="2"/>
          <c:order val="2"/>
          <c:tx>
            <c:strRef>
              <c:f>元データ!$K$3</c:f>
              <c:strCache>
                <c:ptCount val="1"/>
                <c:pt idx="0">
                  <c:v>平成30年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元データ!$K$4:$K$8</c:f>
              <c:numCache>
                <c:formatCode>#,##0_);[Red]\(#,##0\)</c:formatCode>
                <c:ptCount val="5"/>
                <c:pt idx="0">
                  <c:v>102</c:v>
                </c:pt>
                <c:pt idx="1">
                  <c:v>175</c:v>
                </c:pt>
                <c:pt idx="2">
                  <c:v>1725</c:v>
                </c:pt>
                <c:pt idx="3">
                  <c:v>677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E-4DC1-9B1B-BEDA2C02FFAC}"/>
            </c:ext>
          </c:extLst>
        </c:ser>
        <c:ser>
          <c:idx val="3"/>
          <c:order val="3"/>
          <c:tx>
            <c:strRef>
              <c:f>元データ!$L$3</c:f>
              <c:strCache>
                <c:ptCount val="1"/>
                <c:pt idx="0">
                  <c:v>令和元年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元データ!$L$4:$L$8</c:f>
              <c:numCache>
                <c:formatCode>#,##0_);[Red]\(#,##0\)</c:formatCode>
                <c:ptCount val="5"/>
                <c:pt idx="0">
                  <c:v>155</c:v>
                </c:pt>
                <c:pt idx="1">
                  <c:v>121</c:v>
                </c:pt>
                <c:pt idx="2">
                  <c:v>448</c:v>
                </c:pt>
                <c:pt idx="3">
                  <c:v>889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E-4DC1-9B1B-BEDA2C02FFAC}"/>
            </c:ext>
          </c:extLst>
        </c:ser>
        <c:ser>
          <c:idx val="4"/>
          <c:order val="4"/>
          <c:tx>
            <c:strRef>
              <c:f>元データ!$M$3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元データ!$M$4:$M$8</c:f>
              <c:numCache>
                <c:formatCode>#,##0_);[Red]\(#,##0\)</c:formatCode>
                <c:ptCount val="5"/>
                <c:pt idx="1">
                  <c:v>162</c:v>
                </c:pt>
                <c:pt idx="2">
                  <c:v>210</c:v>
                </c:pt>
                <c:pt idx="3">
                  <c:v>1017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E-4DC1-9B1B-BEDA2C02FFAC}"/>
            </c:ext>
          </c:extLst>
        </c:ser>
        <c:ser>
          <c:idx val="5"/>
          <c:order val="5"/>
          <c:tx>
            <c:strRef>
              <c:f>元データ!$N$3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元データ!$N$4:$N$8</c:f>
              <c:numCache>
                <c:formatCode>#,##0_);[Red]\(#,##0\)</c:formatCode>
                <c:ptCount val="5"/>
                <c:pt idx="0">
                  <c:v>31</c:v>
                </c:pt>
                <c:pt idx="1">
                  <c:v>130</c:v>
                </c:pt>
                <c:pt idx="2">
                  <c:v>474</c:v>
                </c:pt>
                <c:pt idx="3">
                  <c:v>368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F-4C33-A8CE-EC75655C071C}"/>
            </c:ext>
          </c:extLst>
        </c:ser>
        <c:ser>
          <c:idx val="6"/>
          <c:order val="6"/>
          <c:tx>
            <c:strRef>
              <c:f>元データ!$O$3</c:f>
              <c:strCache>
                <c:ptCount val="1"/>
                <c:pt idx="0">
                  <c:v>令和4年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元データ!$O$4:$O$8</c:f>
              <c:numCache>
                <c:formatCode>General</c:formatCode>
                <c:ptCount val="5"/>
                <c:pt idx="0">
                  <c:v>93</c:v>
                </c:pt>
                <c:pt idx="1">
                  <c:v>389</c:v>
                </c:pt>
                <c:pt idx="2">
                  <c:v>673</c:v>
                </c:pt>
                <c:pt idx="3">
                  <c:v>494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A-42CB-BDAB-BE581BA46833}"/>
            </c:ext>
          </c:extLst>
        </c:ser>
        <c:ser>
          <c:idx val="7"/>
          <c:order val="7"/>
          <c:tx>
            <c:strRef>
              <c:f>元データ!$P$3</c:f>
              <c:strCache>
                <c:ptCount val="1"/>
                <c:pt idx="0">
                  <c:v>令和5年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元データ!$P$4:$P$8</c:f>
              <c:numCache>
                <c:formatCode>General</c:formatCode>
                <c:ptCount val="5"/>
                <c:pt idx="0">
                  <c:v>191</c:v>
                </c:pt>
                <c:pt idx="1">
                  <c:v>161</c:v>
                </c:pt>
                <c:pt idx="2">
                  <c:v>1018</c:v>
                </c:pt>
                <c:pt idx="3">
                  <c:v>733</c:v>
                </c:pt>
                <c:pt idx="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A-42CB-BDAB-BE581BA46833}"/>
            </c:ext>
          </c:extLst>
        </c:ser>
        <c:ser>
          <c:idx val="8"/>
          <c:order val="8"/>
          <c:tx>
            <c:strRef>
              <c:f>元データ!$Q$3</c:f>
              <c:strCache>
                <c:ptCount val="1"/>
                <c:pt idx="0">
                  <c:v>令和6年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元データ!$Q$4:$Q$8</c:f>
              <c:numCache>
                <c:formatCode>General</c:formatCode>
                <c:ptCount val="5"/>
                <c:pt idx="0">
                  <c:v>81</c:v>
                </c:pt>
                <c:pt idx="1">
                  <c:v>184</c:v>
                </c:pt>
                <c:pt idx="2">
                  <c:v>1082</c:v>
                </c:pt>
                <c:pt idx="3">
                  <c:v>718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E-431F-B15C-CD3BD42AA604}"/>
            </c:ext>
          </c:extLst>
        </c:ser>
        <c:ser>
          <c:idx val="9"/>
          <c:order val="9"/>
          <c:tx>
            <c:strRef>
              <c:f>元データ!$R$3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元データ!$B$4:$B$8</c:f>
              <c:strCache>
                <c:ptCount val="5"/>
                <c:pt idx="0">
                  <c:v>5月</c:v>
                </c:pt>
                <c:pt idx="1">
                  <c:v>6月</c:v>
                </c:pt>
                <c:pt idx="2">
                  <c:v>7月</c:v>
                </c:pt>
                <c:pt idx="3">
                  <c:v>8月</c:v>
                </c:pt>
                <c:pt idx="4">
                  <c:v>9月</c:v>
                </c:pt>
              </c:strCache>
            </c:strRef>
          </c:cat>
          <c:val>
            <c:numRef>
              <c:f>元データ!$R$4:$R$8</c:f>
              <c:numCache>
                <c:formatCode>General</c:formatCode>
                <c:ptCount val="5"/>
                <c:pt idx="0">
                  <c:v>87</c:v>
                </c:pt>
                <c:pt idx="1">
                  <c:v>451</c:v>
                </c:pt>
                <c:pt idx="2">
                  <c:v>992</c:v>
                </c:pt>
                <c:pt idx="3">
                  <c:v>600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E-431F-B15C-CD3BD42A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3184"/>
        <c:axId val="782431936"/>
      </c:bar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63109088470002384"/>
          <c:h val="0.14113888936749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0" i="0" baseline="0">
                <a:effectLst/>
              </a:rPr>
              <a:t>熱中症による救急搬送人員（京都府）</a:t>
            </a:r>
            <a:endParaRPr lang="ja-JP" altLang="ja-JP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元データ!$B$4</c:f>
              <c:strCache>
                <c:ptCount val="1"/>
                <c:pt idx="0">
                  <c:v>5月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元データ!$I$4:$R$4</c:f>
              <c:numCache>
                <c:formatCode>#,##0_);[Red]\(#,##0\)</c:formatCode>
                <c:ptCount val="10"/>
                <c:pt idx="0">
                  <c:v>105</c:v>
                </c:pt>
                <c:pt idx="1">
                  <c:v>112</c:v>
                </c:pt>
                <c:pt idx="2">
                  <c:v>102</c:v>
                </c:pt>
                <c:pt idx="3">
                  <c:v>155</c:v>
                </c:pt>
                <c:pt idx="5">
                  <c:v>31</c:v>
                </c:pt>
                <c:pt idx="6" formatCode="General">
                  <c:v>93</c:v>
                </c:pt>
                <c:pt idx="7" formatCode="General">
                  <c:v>191</c:v>
                </c:pt>
                <c:pt idx="8" formatCode="General">
                  <c:v>81</c:v>
                </c:pt>
                <c:pt idx="9" formatCode="General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DC1-9B1B-BEDA2C02FFAC}"/>
            </c:ext>
          </c:extLst>
        </c:ser>
        <c:ser>
          <c:idx val="1"/>
          <c:order val="1"/>
          <c:tx>
            <c:strRef>
              <c:f>元データ!$B$5</c:f>
              <c:strCache>
                <c:ptCount val="1"/>
                <c:pt idx="0">
                  <c:v>6月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元データ!$I$5:$R$5</c:f>
              <c:numCache>
                <c:formatCode>#,##0_);[Red]\(#,##0\)</c:formatCode>
                <c:ptCount val="10"/>
                <c:pt idx="0">
                  <c:v>114</c:v>
                </c:pt>
                <c:pt idx="1">
                  <c:v>95</c:v>
                </c:pt>
                <c:pt idx="2">
                  <c:v>175</c:v>
                </c:pt>
                <c:pt idx="3">
                  <c:v>121</c:v>
                </c:pt>
                <c:pt idx="4">
                  <c:v>162</c:v>
                </c:pt>
                <c:pt idx="5">
                  <c:v>130</c:v>
                </c:pt>
                <c:pt idx="6" formatCode="General">
                  <c:v>389</c:v>
                </c:pt>
                <c:pt idx="7" formatCode="General">
                  <c:v>161</c:v>
                </c:pt>
                <c:pt idx="8" formatCode="General">
                  <c:v>184</c:v>
                </c:pt>
                <c:pt idx="9" formatCode="General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E-4DC1-9B1B-BEDA2C02FFAC}"/>
            </c:ext>
          </c:extLst>
        </c:ser>
        <c:ser>
          <c:idx val="2"/>
          <c:order val="2"/>
          <c:tx>
            <c:strRef>
              <c:f>元データ!$B$6</c:f>
              <c:strCache>
                <c:ptCount val="1"/>
                <c:pt idx="0">
                  <c:v>7月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元データ!$I$6:$R$6</c:f>
              <c:numCache>
                <c:formatCode>#,##0_);[Red]\(#,##0\)</c:formatCode>
                <c:ptCount val="10"/>
                <c:pt idx="0">
                  <c:v>532</c:v>
                </c:pt>
                <c:pt idx="1">
                  <c:v>680</c:v>
                </c:pt>
                <c:pt idx="2">
                  <c:v>1725</c:v>
                </c:pt>
                <c:pt idx="3">
                  <c:v>448</c:v>
                </c:pt>
                <c:pt idx="4">
                  <c:v>210</c:v>
                </c:pt>
                <c:pt idx="5">
                  <c:v>474</c:v>
                </c:pt>
                <c:pt idx="6" formatCode="General">
                  <c:v>673</c:v>
                </c:pt>
                <c:pt idx="7" formatCode="General">
                  <c:v>1018</c:v>
                </c:pt>
                <c:pt idx="8" formatCode="General">
                  <c:v>1082</c:v>
                </c:pt>
                <c:pt idx="9" formatCode="General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E-4DC1-9B1B-BEDA2C02FFAC}"/>
            </c:ext>
          </c:extLst>
        </c:ser>
        <c:ser>
          <c:idx val="3"/>
          <c:order val="3"/>
          <c:tx>
            <c:strRef>
              <c:f>元データ!$B$7</c:f>
              <c:strCache>
                <c:ptCount val="1"/>
                <c:pt idx="0">
                  <c:v>8月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元データ!$I$7:$R$7</c:f>
              <c:numCache>
                <c:formatCode>#,##0_);[Red]\(#,##0\)</c:formatCode>
                <c:ptCount val="10"/>
                <c:pt idx="0">
                  <c:v>656</c:v>
                </c:pt>
                <c:pt idx="1">
                  <c:v>501</c:v>
                </c:pt>
                <c:pt idx="2">
                  <c:v>677</c:v>
                </c:pt>
                <c:pt idx="3">
                  <c:v>889</c:v>
                </c:pt>
                <c:pt idx="4">
                  <c:v>1017</c:v>
                </c:pt>
                <c:pt idx="5">
                  <c:v>368</c:v>
                </c:pt>
                <c:pt idx="6" formatCode="General">
                  <c:v>494</c:v>
                </c:pt>
                <c:pt idx="7" formatCode="General">
                  <c:v>733</c:v>
                </c:pt>
                <c:pt idx="8" formatCode="General">
                  <c:v>718</c:v>
                </c:pt>
                <c:pt idx="9" formatCode="General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E-4DC1-9B1B-BEDA2C02FFAC}"/>
            </c:ext>
          </c:extLst>
        </c:ser>
        <c:ser>
          <c:idx val="4"/>
          <c:order val="4"/>
          <c:tx>
            <c:strRef>
              <c:f>元データ!$B$8</c:f>
              <c:strCache>
                <c:ptCount val="1"/>
                <c:pt idx="0">
                  <c:v>9月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元データ!$I$3:$R$3</c:f>
              <c:strCache>
                <c:ptCount val="10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  <c:pt idx="5">
                  <c:v>令和3年</c:v>
                </c:pt>
                <c:pt idx="6">
                  <c:v>令和4年</c:v>
                </c:pt>
                <c:pt idx="7">
                  <c:v>令和5年</c:v>
                </c:pt>
                <c:pt idx="8">
                  <c:v>令和6年</c:v>
                </c:pt>
                <c:pt idx="9">
                  <c:v>令和7年</c:v>
                </c:pt>
              </c:strCache>
            </c:strRef>
          </c:cat>
          <c:val>
            <c:numRef>
              <c:f>元データ!$I$8:$R$8</c:f>
              <c:numCache>
                <c:formatCode>#,##0_);[Red]\(#,##0\)</c:formatCode>
                <c:ptCount val="10"/>
                <c:pt idx="0">
                  <c:v>85</c:v>
                </c:pt>
                <c:pt idx="1">
                  <c:v>27</c:v>
                </c:pt>
                <c:pt idx="2">
                  <c:v>30</c:v>
                </c:pt>
                <c:pt idx="3">
                  <c:v>154</c:v>
                </c:pt>
                <c:pt idx="4">
                  <c:v>120</c:v>
                </c:pt>
                <c:pt idx="5">
                  <c:v>51</c:v>
                </c:pt>
                <c:pt idx="6" formatCode="General">
                  <c:v>118</c:v>
                </c:pt>
                <c:pt idx="7" formatCode="General">
                  <c:v>207</c:v>
                </c:pt>
                <c:pt idx="8" formatCode="General">
                  <c:v>318</c:v>
                </c:pt>
                <c:pt idx="9" formatCode="General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E-4DC1-9B1B-BEDA2C02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3184"/>
        <c:axId val="782431936"/>
      </c:barChart>
      <c:catAx>
        <c:axId val="782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1936"/>
        <c:crosses val="autoZero"/>
        <c:auto val="1"/>
        <c:lblAlgn val="ctr"/>
        <c:lblOffset val="100"/>
        <c:noMultiLvlLbl val="0"/>
      </c:catAx>
      <c:valAx>
        <c:axId val="78243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4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6443026678174E-2"/>
          <c:y val="0.85447546676752739"/>
          <c:w val="0.87835112745296062"/>
          <c:h val="7.385172039490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200" b="0" i="0" baseline="0">
                <a:effectLst/>
              </a:rPr>
              <a:t>熱中症による救急搬送人員</a:t>
            </a:r>
            <a:r>
              <a:rPr lang="en-US" altLang="ja-JP" sz="1200" b="0" i="0" u="none" strike="noStrike" baseline="0">
                <a:effectLst/>
              </a:rPr>
              <a:t>6</a:t>
            </a:r>
            <a:r>
              <a:rPr lang="ja-JP" altLang="ja-JP" sz="1200" b="0" i="0" u="none" strike="noStrike" baseline="0">
                <a:effectLst/>
              </a:rPr>
              <a:t>月</a:t>
            </a:r>
            <a:r>
              <a:rPr lang="en-US" altLang="ja-JP" sz="1200" b="0" i="0" u="none" strike="noStrike" baseline="0">
                <a:effectLst/>
              </a:rPr>
              <a:t>-9</a:t>
            </a:r>
            <a:r>
              <a:rPr lang="ja-JP" altLang="ja-JP" sz="1200" b="0" i="0" u="none" strike="noStrike" baseline="0">
                <a:effectLst/>
              </a:rPr>
              <a:t>月</a:t>
            </a:r>
            <a:r>
              <a:rPr lang="ja-JP" altLang="ja-JP" sz="1200" b="0" i="0" baseline="0">
                <a:effectLst/>
              </a:rPr>
              <a:t>（京都府）</a:t>
            </a:r>
            <a:endParaRPr lang="ja-JP" altLang="en-US" sz="1200"/>
          </a:p>
        </c:rich>
      </c:tx>
      <c:layout>
        <c:manualLayout>
          <c:xMode val="edge"/>
          <c:yMode val="edge"/>
          <c:x val="0.1256723555837660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元データ!$B$11</c:f>
              <c:strCache>
                <c:ptCount val="1"/>
                <c:pt idx="0">
                  <c:v>6月-9月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元データ!$C$11:$R$11</c:f>
              <c:numCache>
                <c:formatCode>#,##0_);[Red]\(#,##0\)</c:formatCode>
                <c:ptCount val="16"/>
                <c:pt idx="0">
                  <c:v>1467</c:v>
                </c:pt>
                <c:pt idx="1">
                  <c:v>1256</c:v>
                </c:pt>
                <c:pt idx="2">
                  <c:v>1381</c:v>
                </c:pt>
                <c:pt idx="3">
                  <c:v>1715</c:v>
                </c:pt>
                <c:pt idx="4">
                  <c:v>1056</c:v>
                </c:pt>
                <c:pt idx="5">
                  <c:v>1400</c:v>
                </c:pt>
                <c:pt idx="6">
                  <c:v>1387</c:v>
                </c:pt>
                <c:pt idx="7">
                  <c:v>1303</c:v>
                </c:pt>
                <c:pt idx="8">
                  <c:v>2607</c:v>
                </c:pt>
                <c:pt idx="9">
                  <c:v>1612</c:v>
                </c:pt>
                <c:pt idx="10">
                  <c:v>1509</c:v>
                </c:pt>
                <c:pt idx="11">
                  <c:v>1023</c:v>
                </c:pt>
                <c:pt idx="12">
                  <c:v>1674</c:v>
                </c:pt>
                <c:pt idx="13">
                  <c:v>2119</c:v>
                </c:pt>
                <c:pt idx="14">
                  <c:v>2302</c:v>
                </c:pt>
                <c:pt idx="15">
                  <c:v>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523-B30B-9BBB7902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078815"/>
        <c:axId val="1213069663"/>
      </c:lineChart>
      <c:catAx>
        <c:axId val="121307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069663"/>
        <c:crosses val="autoZero"/>
        <c:auto val="1"/>
        <c:lblAlgn val="ctr"/>
        <c:lblOffset val="100"/>
        <c:noMultiLvlLbl val="0"/>
      </c:catAx>
      <c:valAx>
        <c:axId val="121306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07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200" b="0" i="0" baseline="0">
                <a:effectLst/>
              </a:rPr>
              <a:t>熱中症による救急搬送人員</a:t>
            </a:r>
            <a:r>
              <a:rPr lang="en-US" altLang="ja-JP" sz="1200" b="0" i="0" u="none" strike="noStrike" baseline="0">
                <a:effectLst/>
              </a:rPr>
              <a:t>6</a:t>
            </a:r>
            <a:r>
              <a:rPr lang="ja-JP" altLang="ja-JP" sz="1200" b="0" i="0" u="none" strike="noStrike" baseline="0">
                <a:effectLst/>
              </a:rPr>
              <a:t>月</a:t>
            </a:r>
            <a:r>
              <a:rPr lang="en-US" altLang="ja-JP" sz="1200" b="0" i="0" u="none" strike="noStrike" baseline="0">
                <a:effectLst/>
              </a:rPr>
              <a:t>-9</a:t>
            </a:r>
            <a:r>
              <a:rPr lang="ja-JP" altLang="ja-JP" sz="1200" b="0" i="0" u="none" strike="noStrike" baseline="0">
                <a:effectLst/>
              </a:rPr>
              <a:t>月</a:t>
            </a:r>
            <a:r>
              <a:rPr lang="ja-JP" altLang="ja-JP" sz="1200" b="0" i="0" baseline="0">
                <a:effectLst/>
              </a:rPr>
              <a:t>（京都府）</a:t>
            </a:r>
            <a:endParaRPr lang="ja-JP" altLang="en-US" sz="1200"/>
          </a:p>
        </c:rich>
      </c:tx>
      <c:layout>
        <c:manualLayout>
          <c:xMode val="edge"/>
          <c:yMode val="edge"/>
          <c:x val="0.1256723555837660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元データ!$B$11</c:f>
              <c:strCache>
                <c:ptCount val="1"/>
                <c:pt idx="0">
                  <c:v>6月-9月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元データ!$C$3:$R$3</c:f>
              <c:strCache>
                <c:ptCount val="16"/>
                <c:pt idx="0">
                  <c:v>平成22年</c:v>
                </c:pt>
                <c:pt idx="1">
                  <c:v>平成23年</c:v>
                </c:pt>
                <c:pt idx="2">
                  <c:v>平成24年</c:v>
                </c:pt>
                <c:pt idx="3">
                  <c:v>平成25年</c:v>
                </c:pt>
                <c:pt idx="4">
                  <c:v>平成26年</c:v>
                </c:pt>
                <c:pt idx="5">
                  <c:v>平成27年</c:v>
                </c:pt>
                <c:pt idx="6">
                  <c:v>平成28年</c:v>
                </c:pt>
                <c:pt idx="7">
                  <c:v>平成29年</c:v>
                </c:pt>
                <c:pt idx="8">
                  <c:v>平成30年</c:v>
                </c:pt>
                <c:pt idx="9">
                  <c:v>令和元年</c:v>
                </c:pt>
                <c:pt idx="10">
                  <c:v>令和2年</c:v>
                </c:pt>
                <c:pt idx="11">
                  <c:v>令和3年</c:v>
                </c:pt>
                <c:pt idx="12">
                  <c:v>令和4年</c:v>
                </c:pt>
                <c:pt idx="13">
                  <c:v>令和5年</c:v>
                </c:pt>
                <c:pt idx="14">
                  <c:v>令和6年</c:v>
                </c:pt>
                <c:pt idx="15">
                  <c:v>令和7年</c:v>
                </c:pt>
              </c:strCache>
            </c:strRef>
          </c:cat>
          <c:val>
            <c:numRef>
              <c:f>元データ!$C$11:$R$11</c:f>
              <c:numCache>
                <c:formatCode>#,##0_);[Red]\(#,##0\)</c:formatCode>
                <c:ptCount val="16"/>
                <c:pt idx="0">
                  <c:v>1467</c:v>
                </c:pt>
                <c:pt idx="1">
                  <c:v>1256</c:v>
                </c:pt>
                <c:pt idx="2">
                  <c:v>1381</c:v>
                </c:pt>
                <c:pt idx="3">
                  <c:v>1715</c:v>
                </c:pt>
                <c:pt idx="4">
                  <c:v>1056</c:v>
                </c:pt>
                <c:pt idx="5">
                  <c:v>1400</c:v>
                </c:pt>
                <c:pt idx="6">
                  <c:v>1387</c:v>
                </c:pt>
                <c:pt idx="7">
                  <c:v>1303</c:v>
                </c:pt>
                <c:pt idx="8">
                  <c:v>2607</c:v>
                </c:pt>
                <c:pt idx="9">
                  <c:v>1612</c:v>
                </c:pt>
                <c:pt idx="10">
                  <c:v>1509</c:v>
                </c:pt>
                <c:pt idx="11">
                  <c:v>1023</c:v>
                </c:pt>
                <c:pt idx="12">
                  <c:v>1674</c:v>
                </c:pt>
                <c:pt idx="13">
                  <c:v>2119</c:v>
                </c:pt>
                <c:pt idx="14">
                  <c:v>2302</c:v>
                </c:pt>
                <c:pt idx="15">
                  <c:v>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4-4523-B30B-9BBB79027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078815"/>
        <c:axId val="1213069663"/>
      </c:barChart>
      <c:catAx>
        <c:axId val="121307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069663"/>
        <c:crosses val="autoZero"/>
        <c:auto val="1"/>
        <c:lblAlgn val="ctr"/>
        <c:lblOffset val="100"/>
        <c:noMultiLvlLbl val="0"/>
      </c:catAx>
      <c:valAx>
        <c:axId val="121306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07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6A6A74-1BC9-477A-BC28-7CD0F472FA55}">
  <sheetPr/>
  <sheetViews>
    <sheetView tabSelected="1"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9FF8FF-D0D2-47FD-ADD4-1CDCBBBD9E61}">
  <sheetPr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E7121E-030D-4D95-812C-E5B93ED8E298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40118" cy="909917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E4D179-1D35-B7EB-9607-63375B0AE5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0.92007</cdr:x>
      <cdr:y>0.20456</cdr:y>
    </cdr:from>
    <cdr:to>
      <cdr:x>0.98357</cdr:x>
      <cdr:y>0.85931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F012E3-B46A-2CC1-DF15-E50D05EC6CAF}"/>
            </a:ext>
          </a:extLst>
        </cdr:cNvPr>
        <cdr:cNvSpPr txBox="1"/>
      </cdr:nvSpPr>
      <cdr:spPr>
        <a:xfrm xmlns:a="http://schemas.openxmlformats.org/drawingml/2006/main">
          <a:off x="4184651" y="572149"/>
          <a:ext cx="288820" cy="1831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effectLst/>
              <a:latin typeface="+mn-lt"/>
              <a:ea typeface="+mn-ea"/>
              <a:cs typeface="+mn-cs"/>
            </a:rPr>
            <a:t>月の日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平均気温（℃）</a:t>
          </a:r>
          <a:endParaRPr lang="ja-JP" altLang="ja-JP">
            <a:effectLst/>
          </a:endParaRPr>
        </a:p>
        <a:p xmlns:a="http://schemas.openxmlformats.org/drawingml/2006/main">
          <a:pPr algn="ctr"/>
          <a:endParaRPr lang="ja-JP" altLang="en-US" sz="1100" kern="1200"/>
        </a:p>
      </cdr:txBody>
    </cdr:sp>
  </cdr:relSizeAnchor>
  <cdr:relSizeAnchor xmlns:cdr="http://schemas.openxmlformats.org/drawingml/2006/chartDrawing">
    <cdr:from>
      <cdr:x>0.00209</cdr:x>
      <cdr:y>0.19184</cdr:y>
    </cdr:from>
    <cdr:to>
      <cdr:x>0.07818</cdr:x>
      <cdr:y>0.82866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A1C5DC9-4CE1-A343-E991-D9A44A8B3AAB}"/>
            </a:ext>
          </a:extLst>
        </cdr:cNvPr>
        <cdr:cNvSpPr txBox="1"/>
      </cdr:nvSpPr>
      <cdr:spPr>
        <a:xfrm xmlns:a="http://schemas.openxmlformats.org/drawingml/2006/main">
          <a:off x="9525" y="536575"/>
          <a:ext cx="346074" cy="1781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救急搬送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人員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（人）</a:t>
          </a:r>
          <a:endParaRPr lang="ja-JP" altLang="ja-JP">
            <a:effectLst/>
          </a:endParaRPr>
        </a:p>
        <a:p xmlns:a="http://schemas.openxmlformats.org/drawingml/2006/main">
          <a:endParaRPr lang="ja-JP" altLang="en-US" sz="1100" kern="12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31747" cy="91003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661F84-0DE7-A591-1BF5-2A2C246D53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0.92163</cdr:x>
      <cdr:y>0.2558</cdr:y>
    </cdr:from>
    <cdr:to>
      <cdr:x>0.95889</cdr:x>
      <cdr:y>0.82987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219566-CB01-9781-902C-22998E9D22D8}"/>
            </a:ext>
          </a:extLst>
        </cdr:cNvPr>
        <cdr:cNvSpPr txBox="1"/>
      </cdr:nvSpPr>
      <cdr:spPr>
        <a:xfrm xmlns:a="http://schemas.openxmlformats.org/drawingml/2006/main">
          <a:off x="12864488" y="2334622"/>
          <a:ext cx="520171" cy="5239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2400" kern="1200"/>
            <a:t>月の日平均気温の温度差（℃）</a:t>
          </a:r>
        </a:p>
      </cdr:txBody>
    </cdr:sp>
  </cdr:relSizeAnchor>
  <cdr:relSizeAnchor xmlns:cdr="http://schemas.openxmlformats.org/drawingml/2006/chartDrawing">
    <cdr:from>
      <cdr:x>0.03947</cdr:x>
      <cdr:y>0.23351</cdr:y>
    </cdr:from>
    <cdr:to>
      <cdr:x>0.09613</cdr:x>
      <cdr:y>0.85883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6362273-770A-AFE3-C545-045658E90A79}"/>
            </a:ext>
          </a:extLst>
        </cdr:cNvPr>
        <cdr:cNvSpPr txBox="1"/>
      </cdr:nvSpPr>
      <cdr:spPr>
        <a:xfrm xmlns:a="http://schemas.openxmlformats.org/drawingml/2006/main">
          <a:off x="550931" y="2131179"/>
          <a:ext cx="790886" cy="5707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2800" kern="1200"/>
            <a:t>救急搬送人員（人）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3931747" cy="91003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7FBC45-7927-D4F7-E664-BC1EAEAB5D0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0.94876</cdr:x>
      <cdr:y>0.20456</cdr:y>
    </cdr:from>
    <cdr:to>
      <cdr:x>0.98357</cdr:x>
      <cdr:y>0.85931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F012E3-B46A-2CC1-DF15-E50D05EC6CAF}"/>
            </a:ext>
          </a:extLst>
        </cdr:cNvPr>
        <cdr:cNvSpPr txBox="1"/>
      </cdr:nvSpPr>
      <cdr:spPr>
        <a:xfrm xmlns:a="http://schemas.openxmlformats.org/drawingml/2006/main">
          <a:off x="13243192" y="1866954"/>
          <a:ext cx="485925" cy="5975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>
              <a:effectLst/>
              <a:latin typeface="+mn-lt"/>
              <a:ea typeface="+mn-ea"/>
              <a:cs typeface="+mn-cs"/>
            </a:rPr>
            <a:t>月の日</a:t>
          </a:r>
          <a:r>
            <a:rPr lang="ja-JP" altLang="ja-JP" sz="1800">
              <a:effectLst/>
              <a:latin typeface="+mn-lt"/>
              <a:ea typeface="+mn-ea"/>
              <a:cs typeface="+mn-cs"/>
            </a:rPr>
            <a:t>平均気温（℃）</a:t>
          </a:r>
          <a:endParaRPr lang="ja-JP" altLang="ja-JP" sz="1800">
            <a:effectLst/>
          </a:endParaRPr>
        </a:p>
        <a:p xmlns:a="http://schemas.openxmlformats.org/drawingml/2006/main">
          <a:pPr algn="ctr"/>
          <a:endParaRPr lang="ja-JP" altLang="en-US" sz="1100" kern="1200"/>
        </a:p>
      </cdr:txBody>
    </cdr:sp>
  </cdr:relSizeAnchor>
  <cdr:relSizeAnchor xmlns:cdr="http://schemas.openxmlformats.org/drawingml/2006/chartDrawing">
    <cdr:from>
      <cdr:x>0.02018</cdr:x>
      <cdr:y>0.19184</cdr:y>
    </cdr:from>
    <cdr:to>
      <cdr:x>0.05755</cdr:x>
      <cdr:y>0.82866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A1C5DC9-4CE1-A343-E991-D9A44A8B3AAB}"/>
            </a:ext>
          </a:extLst>
        </cdr:cNvPr>
        <cdr:cNvSpPr txBox="1"/>
      </cdr:nvSpPr>
      <cdr:spPr>
        <a:xfrm xmlns:a="http://schemas.openxmlformats.org/drawingml/2006/main">
          <a:off x="281644" y="1750863"/>
          <a:ext cx="521670" cy="5812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>
              <a:effectLst/>
              <a:latin typeface="+mn-lt"/>
              <a:ea typeface="+mn-ea"/>
              <a:cs typeface="+mn-cs"/>
            </a:rPr>
            <a:t>救急搬送</a:t>
          </a:r>
          <a:r>
            <a:rPr lang="ja-JP" altLang="en-US" sz="1800">
              <a:effectLst/>
              <a:latin typeface="+mn-lt"/>
              <a:ea typeface="+mn-ea"/>
              <a:cs typeface="+mn-cs"/>
            </a:rPr>
            <a:t>人員</a:t>
          </a:r>
          <a:r>
            <a:rPr lang="ja-JP" altLang="ja-JP" sz="1800">
              <a:effectLst/>
              <a:latin typeface="+mn-lt"/>
              <a:ea typeface="+mn-ea"/>
              <a:cs typeface="+mn-cs"/>
            </a:rPr>
            <a:t>（人）</a:t>
          </a:r>
          <a:endParaRPr lang="ja-JP" altLang="en-US" sz="1800" kern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12</xdr:row>
      <xdr:rowOff>228599</xdr:rowOff>
    </xdr:from>
    <xdr:to>
      <xdr:col>8</xdr:col>
      <xdr:colOff>28576</xdr:colOff>
      <xdr:row>25</xdr:row>
      <xdr:rowOff>165099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1CA696-08D5-4B3A-93C4-488655347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654050</xdr:colOff>
      <xdr:row>27</xdr:row>
      <xdr:rowOff>9524</xdr:rowOff>
    </xdr:from>
    <xdr:to>
      <xdr:col>8</xdr:col>
      <xdr:colOff>28576</xdr:colOff>
      <xdr:row>39</xdr:row>
      <xdr:rowOff>171449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4261A6-C051-C637-31B1-9F1E15BA0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13</xdr:row>
      <xdr:rowOff>9524</xdr:rowOff>
    </xdr:from>
    <xdr:to>
      <xdr:col>16</xdr:col>
      <xdr:colOff>34926</xdr:colOff>
      <xdr:row>25</xdr:row>
      <xdr:rowOff>171449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40D48A-7D69-705C-DA40-A37357A4C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654050</xdr:colOff>
      <xdr:row>27</xdr:row>
      <xdr:rowOff>3174</xdr:rowOff>
    </xdr:from>
    <xdr:to>
      <xdr:col>16</xdr:col>
      <xdr:colOff>25401</xdr:colOff>
      <xdr:row>39</xdr:row>
      <xdr:rowOff>161924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692FF3-56AA-A8B0-AFAA-15F98B34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6350</xdr:colOff>
      <xdr:row>41</xdr:row>
      <xdr:rowOff>0</xdr:rowOff>
    </xdr:from>
    <xdr:to>
      <xdr:col>7</xdr:col>
      <xdr:colOff>638175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68D659-ECDC-D7F5-6D85-1715282C9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9525</xdr:colOff>
      <xdr:row>41</xdr:row>
      <xdr:rowOff>0</xdr:rowOff>
    </xdr:from>
    <xdr:to>
      <xdr:col>15</xdr:col>
      <xdr:colOff>635000</xdr:colOff>
      <xdr:row>53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45BF68-6325-15E4-3287-88C3B1230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343826</xdr:colOff>
      <xdr:row>13</xdr:row>
      <xdr:rowOff>35714</xdr:rowOff>
    </xdr:from>
    <xdr:to>
      <xdr:col>31</xdr:col>
      <xdr:colOff>378752</xdr:colOff>
      <xdr:row>25</xdr:row>
      <xdr:rowOff>202767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E7E298-E966-4A9D-B04F-7CD0DD98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656318</xdr:colOff>
      <xdr:row>13</xdr:row>
      <xdr:rowOff>28574</xdr:rowOff>
    </xdr:from>
    <xdr:to>
      <xdr:col>24</xdr:col>
      <xdr:colOff>29030</xdr:colOff>
      <xdr:row>25</xdr:row>
      <xdr:rowOff>190499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495DC3-51CD-4974-9ECA-62D1511DF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35122</xdr:colOff>
      <xdr:row>27</xdr:row>
      <xdr:rowOff>24848</xdr:rowOff>
    </xdr:from>
    <xdr:to>
      <xdr:col>24</xdr:col>
      <xdr:colOff>62160</xdr:colOff>
      <xdr:row>39</xdr:row>
      <xdr:rowOff>186772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F8A3B5-8A9E-B57C-8817-46CA9F423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645094</xdr:colOff>
      <xdr:row>13</xdr:row>
      <xdr:rowOff>16971</xdr:rowOff>
    </xdr:from>
    <xdr:to>
      <xdr:col>38</xdr:col>
      <xdr:colOff>580012</xdr:colOff>
      <xdr:row>25</xdr:row>
      <xdr:rowOff>64409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7DD53F7-C099-741A-E990-5898A013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645094</xdr:colOff>
      <xdr:row>25</xdr:row>
      <xdr:rowOff>226521</xdr:rowOff>
    </xdr:from>
    <xdr:to>
      <xdr:col>38</xdr:col>
      <xdr:colOff>583187</xdr:colOff>
      <xdr:row>38</xdr:row>
      <xdr:rowOff>48534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5CF46-E19E-EEEF-29CF-DCB8CF1B0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39</xdr:col>
      <xdr:colOff>142875</xdr:colOff>
      <xdr:row>12</xdr:row>
      <xdr:rowOff>219075</xdr:rowOff>
    </xdr:from>
    <xdr:to>
      <xdr:col>46</xdr:col>
      <xdr:colOff>84143</xdr:colOff>
      <xdr:row>25</xdr:row>
      <xdr:rowOff>41088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40E022-8D98-4E9F-BEAF-34C479019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140269</xdr:colOff>
      <xdr:row>25</xdr:row>
      <xdr:rowOff>191596</xdr:rowOff>
    </xdr:from>
    <xdr:to>
      <xdr:col>46</xdr:col>
      <xdr:colOff>78362</xdr:colOff>
      <xdr:row>38</xdr:row>
      <xdr:rowOff>7259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F9FD0D-2298-AC2B-F94A-956A02BC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6350</xdr:colOff>
      <xdr:row>52</xdr:row>
      <xdr:rowOff>124921</xdr:rowOff>
    </xdr:from>
    <xdr:to>
      <xdr:col>46</xdr:col>
      <xdr:colOff>56137</xdr:colOff>
      <xdr:row>64</xdr:row>
      <xdr:rowOff>172359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7C48F-3943-0163-2020-AFD51C749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32</xdr:col>
      <xdr:colOff>0</xdr:colOff>
      <xdr:row>39</xdr:row>
      <xdr:rowOff>0</xdr:rowOff>
    </xdr:from>
    <xdr:to>
      <xdr:col>46</xdr:col>
      <xdr:colOff>19050</xdr:colOff>
      <xdr:row>51</xdr:row>
      <xdr:rowOff>50613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61784-6621-42CA-A38F-6D3082AC6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0.92007</cdr:x>
      <cdr:y>0.20456</cdr:y>
    </cdr:from>
    <cdr:to>
      <cdr:x>0.98357</cdr:x>
      <cdr:y>0.85931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F012E3-B46A-2CC1-DF15-E50D05EC6CAF}"/>
            </a:ext>
          </a:extLst>
        </cdr:cNvPr>
        <cdr:cNvSpPr txBox="1"/>
      </cdr:nvSpPr>
      <cdr:spPr>
        <a:xfrm xmlns:a="http://schemas.openxmlformats.org/drawingml/2006/main">
          <a:off x="4184651" y="572149"/>
          <a:ext cx="288820" cy="1831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effectLst/>
              <a:latin typeface="+mn-lt"/>
              <a:ea typeface="+mn-ea"/>
              <a:cs typeface="+mn-cs"/>
            </a:rPr>
            <a:t>月の日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平均気温（℃）</a:t>
          </a:r>
          <a:endParaRPr lang="ja-JP" altLang="ja-JP">
            <a:effectLst/>
          </a:endParaRPr>
        </a:p>
        <a:p xmlns:a="http://schemas.openxmlformats.org/drawingml/2006/main">
          <a:pPr algn="ctr"/>
          <a:endParaRPr lang="ja-JP" altLang="en-US" sz="1100" kern="1200"/>
        </a:p>
      </cdr:txBody>
    </cdr:sp>
  </cdr:relSizeAnchor>
  <cdr:relSizeAnchor xmlns:cdr="http://schemas.openxmlformats.org/drawingml/2006/chartDrawing">
    <cdr:from>
      <cdr:x>0.00209</cdr:x>
      <cdr:y>0.19184</cdr:y>
    </cdr:from>
    <cdr:to>
      <cdr:x>0.07818</cdr:x>
      <cdr:y>0.82866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A1C5DC9-4CE1-A343-E991-D9A44A8B3AAB}"/>
            </a:ext>
          </a:extLst>
        </cdr:cNvPr>
        <cdr:cNvSpPr txBox="1"/>
      </cdr:nvSpPr>
      <cdr:spPr>
        <a:xfrm xmlns:a="http://schemas.openxmlformats.org/drawingml/2006/main">
          <a:off x="9525" y="536575"/>
          <a:ext cx="346074" cy="1781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effectLst/>
              <a:latin typeface="+mn-lt"/>
              <a:ea typeface="+mn-ea"/>
              <a:cs typeface="+mn-cs"/>
            </a:rPr>
            <a:t>救急搬送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人員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（人）</a:t>
          </a:r>
          <a:endParaRPr lang="ja-JP" altLang="ja-JP">
            <a:effectLst/>
          </a:endParaRPr>
        </a:p>
        <a:p xmlns:a="http://schemas.openxmlformats.org/drawingml/2006/main">
          <a:endParaRPr lang="ja-JP" altLang="en-US" sz="1100" kern="12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0.93494</cdr:x>
      <cdr:y>0.16685</cdr:y>
    </cdr:from>
    <cdr:to>
      <cdr:x>1</cdr:x>
      <cdr:y>0.98261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219566-CB01-9781-902C-22998E9D22D8}"/>
            </a:ext>
          </a:extLst>
        </cdr:cNvPr>
        <cdr:cNvSpPr txBox="1"/>
      </cdr:nvSpPr>
      <cdr:spPr>
        <a:xfrm xmlns:a="http://schemas.openxmlformats.org/drawingml/2006/main">
          <a:off x="4240425" y="465629"/>
          <a:ext cx="295068" cy="2276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ja-JP" sz="1100">
              <a:effectLst/>
              <a:latin typeface="+mn-lt"/>
              <a:ea typeface="+mn-ea"/>
              <a:cs typeface="+mn-cs"/>
            </a:rPr>
            <a:t>月の日平均気温の温度差（℃）</a:t>
          </a:r>
          <a:endParaRPr lang="ja-JP" altLang="ja-JP">
            <a:effectLst/>
          </a:endParaRPr>
        </a:p>
      </cdr:txBody>
    </cdr:sp>
  </cdr:relSizeAnchor>
  <cdr:relSizeAnchor xmlns:cdr="http://schemas.openxmlformats.org/drawingml/2006/chartDrawing">
    <cdr:from>
      <cdr:x>0.03207</cdr:x>
      <cdr:y>0.1807</cdr:y>
    </cdr:from>
    <cdr:to>
      <cdr:x>0.08873</cdr:x>
      <cdr:y>0.80602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6362273-770A-AFE3-C545-045658E90A79}"/>
            </a:ext>
          </a:extLst>
        </cdr:cNvPr>
        <cdr:cNvSpPr txBox="1"/>
      </cdr:nvSpPr>
      <cdr:spPr>
        <a:xfrm xmlns:a="http://schemas.openxmlformats.org/drawingml/2006/main">
          <a:off x="145453" y="504259"/>
          <a:ext cx="256995" cy="1745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救急搬送人員（人）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0.93494</cdr:x>
      <cdr:y>0.16685</cdr:y>
    </cdr:from>
    <cdr:to>
      <cdr:x>1</cdr:x>
      <cdr:y>0.98261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219566-CB01-9781-902C-22998E9D22D8}"/>
            </a:ext>
          </a:extLst>
        </cdr:cNvPr>
        <cdr:cNvSpPr txBox="1"/>
      </cdr:nvSpPr>
      <cdr:spPr>
        <a:xfrm xmlns:a="http://schemas.openxmlformats.org/drawingml/2006/main">
          <a:off x="4240425" y="465629"/>
          <a:ext cx="295068" cy="2276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ja-JP" sz="1100">
              <a:effectLst/>
              <a:latin typeface="+mn-lt"/>
              <a:ea typeface="+mn-ea"/>
              <a:cs typeface="+mn-cs"/>
            </a:rPr>
            <a:t>月の日平均気温の温度差（℃）</a:t>
          </a:r>
          <a:endParaRPr lang="ja-JP" altLang="ja-JP">
            <a:effectLst/>
          </a:endParaRPr>
        </a:p>
      </cdr:txBody>
    </cdr:sp>
  </cdr:relSizeAnchor>
  <cdr:relSizeAnchor xmlns:cdr="http://schemas.openxmlformats.org/drawingml/2006/chartDrawing">
    <cdr:from>
      <cdr:x>0.03207</cdr:x>
      <cdr:y>0.1807</cdr:y>
    </cdr:from>
    <cdr:to>
      <cdr:x>0.08873</cdr:x>
      <cdr:y>0.80602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6362273-770A-AFE3-C545-045658E90A79}"/>
            </a:ext>
          </a:extLst>
        </cdr:cNvPr>
        <cdr:cNvSpPr txBox="1"/>
      </cdr:nvSpPr>
      <cdr:spPr>
        <a:xfrm xmlns:a="http://schemas.openxmlformats.org/drawingml/2006/main">
          <a:off x="145453" y="504259"/>
          <a:ext cx="256995" cy="1745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救急搬送人員（人）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ata.jma.go.jp/obd/stats/etrn/index.php?prec_no=61&amp;block_no=47759" TargetMode="External"/><Relationship Id="rId2" Type="http://schemas.openxmlformats.org/officeDocument/2006/relationships/hyperlink" Target="https://www.fdma.go.jp/disaster/heatstroke/items/heatstroke_geppou_2021.pdf" TargetMode="External"/><Relationship Id="rId1" Type="http://schemas.openxmlformats.org/officeDocument/2006/relationships/hyperlink" Target="https://www.fdma.go.jp/disaster/heatstroke/post1.html" TargetMode="External"/><Relationship Id="rId4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dma.go.jp/disaster/heatstroke/item/heatstroke003_houdou01.pdf" TargetMode="External"/><Relationship Id="rId3" Type="http://schemas.openxmlformats.org/officeDocument/2006/relationships/hyperlink" Target="https://www.fdma.go.jp/disaster/heatstroke/items/r5/heatstroke_nenpou_r5.pdf" TargetMode="External"/><Relationship Id="rId7" Type="http://schemas.openxmlformats.org/officeDocument/2006/relationships/hyperlink" Target="https://www.fdma.go.jp/disaster/heatstroke/items/heatstroke004_houdou01.pdf" TargetMode="External"/><Relationship Id="rId2" Type="http://schemas.openxmlformats.org/officeDocument/2006/relationships/hyperlink" Target="https://www.soumu.go.jp/main_content/001037757.pdf" TargetMode="External"/><Relationship Id="rId1" Type="http://schemas.openxmlformats.org/officeDocument/2006/relationships/hyperlink" Target="https://www.fdma.go.jp/disaster/heatstroke/items/r6/heatstroke_nenpou_r6.pdf" TargetMode="External"/><Relationship Id="rId6" Type="http://schemas.openxmlformats.org/officeDocument/2006/relationships/hyperlink" Target="https://www.fdma.go.jp/disaster/heatstroke/items/heatstroke_geppou_2020.pdf" TargetMode="External"/><Relationship Id="rId11" Type="http://schemas.openxmlformats.org/officeDocument/2006/relationships/hyperlink" Target="https://www.fdma.go.jp/disaster/heatstroke/item/heatstroke001_houdou_07.pdf" TargetMode="External"/><Relationship Id="rId5" Type="http://schemas.openxmlformats.org/officeDocument/2006/relationships/hyperlink" Target="https://www.fdma.go.jp/disaster/heatstroke/items/heatstroke_geppou_2021.pdf" TargetMode="External"/><Relationship Id="rId10" Type="http://schemas.openxmlformats.org/officeDocument/2006/relationships/hyperlink" Target="https://www.fdma.go.jp/disaster/heatstroke/item/heatstroke001_houdou_01.pdf" TargetMode="External"/><Relationship Id="rId4" Type="http://schemas.openxmlformats.org/officeDocument/2006/relationships/hyperlink" Target="https://www.soumu.go.jp/main_content/000842440.pdf" TargetMode="External"/><Relationship Id="rId9" Type="http://schemas.openxmlformats.org/officeDocument/2006/relationships/hyperlink" Target="https://www.fdma.go.jp/disaster/heatstroke/post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23BF-97E3-4586-B37F-FEA1EF6A1743}">
  <dimension ref="A1:AQ13"/>
  <sheetViews>
    <sheetView topLeftCell="AG40" zoomScale="160" zoomScaleNormal="160" workbookViewId="0">
      <selection activeCell="AM6" sqref="AM6"/>
    </sheetView>
  </sheetViews>
  <sheetFormatPr defaultRowHeight="18" x14ac:dyDescent="0.55000000000000004"/>
  <sheetData>
    <row r="1" spans="1:43" ht="22.5" x14ac:dyDescent="0.55000000000000004">
      <c r="A1" s="1" t="s">
        <v>10</v>
      </c>
      <c r="F1" s="4" t="s">
        <v>16</v>
      </c>
      <c r="O1" t="s">
        <v>15</v>
      </c>
      <c r="P1" s="4" t="s">
        <v>17</v>
      </c>
    </row>
    <row r="2" spans="1:43" x14ac:dyDescent="0.55000000000000004">
      <c r="L2" s="4" t="s">
        <v>12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>
        <v>2016</v>
      </c>
      <c r="AC2">
        <v>2017</v>
      </c>
      <c r="AD2">
        <v>2018</v>
      </c>
      <c r="AE2">
        <v>2019</v>
      </c>
      <c r="AF2">
        <v>2020</v>
      </c>
      <c r="AG2">
        <v>2021</v>
      </c>
      <c r="AH2">
        <v>2022</v>
      </c>
      <c r="AI2">
        <v>2023</v>
      </c>
      <c r="AJ2">
        <v>2024</v>
      </c>
      <c r="AK2">
        <v>2025</v>
      </c>
    </row>
    <row r="3" spans="1:43" x14ac:dyDescent="0.55000000000000004">
      <c r="B3" s="2"/>
      <c r="C3" s="2" t="s">
        <v>55</v>
      </c>
      <c r="D3" s="2" t="s">
        <v>56</v>
      </c>
      <c r="E3" s="2" t="s">
        <v>57</v>
      </c>
      <c r="F3" s="2" t="s">
        <v>54</v>
      </c>
      <c r="G3" s="2" t="s">
        <v>53</v>
      </c>
      <c r="H3" s="2" t="s">
        <v>52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13</v>
      </c>
      <c r="O3" s="2" t="s">
        <v>18</v>
      </c>
      <c r="P3" s="2" t="s">
        <v>19</v>
      </c>
      <c r="Q3" s="2" t="s">
        <v>25</v>
      </c>
      <c r="R3" s="2" t="s">
        <v>26</v>
      </c>
      <c r="S3" s="2" t="s">
        <v>11</v>
      </c>
      <c r="U3" s="2" t="s">
        <v>15</v>
      </c>
      <c r="V3" s="2" t="s">
        <v>55</v>
      </c>
      <c r="W3" s="2" t="s">
        <v>56</v>
      </c>
      <c r="X3" s="2" t="s">
        <v>57</v>
      </c>
      <c r="Y3" s="2" t="s">
        <v>54</v>
      </c>
      <c r="Z3" s="2" t="s">
        <v>53</v>
      </c>
      <c r="AA3" s="2" t="s">
        <v>52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13</v>
      </c>
      <c r="AH3" s="2" t="s">
        <v>18</v>
      </c>
      <c r="AI3" s="2" t="s">
        <v>19</v>
      </c>
      <c r="AJ3" s="2" t="s">
        <v>25</v>
      </c>
      <c r="AK3" s="2" t="s">
        <v>26</v>
      </c>
    </row>
    <row r="4" spans="1:43" x14ac:dyDescent="0.55000000000000004">
      <c r="B4" s="2" t="s">
        <v>3</v>
      </c>
      <c r="C4" s="2"/>
      <c r="D4" s="2"/>
      <c r="E4" s="2"/>
      <c r="F4" s="2"/>
      <c r="G4" s="2"/>
      <c r="H4" s="2">
        <v>105</v>
      </c>
      <c r="I4" s="3">
        <v>105</v>
      </c>
      <c r="J4" s="3">
        <v>112</v>
      </c>
      <c r="K4" s="3">
        <v>102</v>
      </c>
      <c r="L4" s="3">
        <v>155</v>
      </c>
      <c r="M4" s="3"/>
      <c r="N4" s="3">
        <v>31</v>
      </c>
      <c r="O4" s="2">
        <v>93</v>
      </c>
      <c r="P4" s="2">
        <v>191</v>
      </c>
      <c r="Q4" s="2">
        <v>81</v>
      </c>
      <c r="R4" s="2">
        <v>87</v>
      </c>
      <c r="S4" s="5">
        <f>AVERAGE(I4:R4)</f>
        <v>106.33333333333333</v>
      </c>
      <c r="U4" s="2" t="s">
        <v>3</v>
      </c>
      <c r="V4" s="2">
        <v>18.100000000000001</v>
      </c>
      <c r="W4" s="2">
        <v>19</v>
      </c>
      <c r="X4" s="2">
        <v>18.8</v>
      </c>
      <c r="Y4" s="2">
        <v>19.2</v>
      </c>
      <c r="Z4" s="2">
        <v>19.8</v>
      </c>
      <c r="AA4" s="2">
        <v>21.2</v>
      </c>
      <c r="AB4" s="6">
        <v>21</v>
      </c>
      <c r="AC4" s="6">
        <v>20.9</v>
      </c>
      <c r="AD4" s="6">
        <v>20</v>
      </c>
      <c r="AE4" s="6">
        <v>20.7</v>
      </c>
      <c r="AF4" s="6">
        <v>20.6</v>
      </c>
      <c r="AG4" s="6">
        <v>19.399999999999999</v>
      </c>
      <c r="AH4" s="6">
        <v>19.7</v>
      </c>
      <c r="AI4" s="6">
        <v>19.7</v>
      </c>
      <c r="AJ4" s="6">
        <v>19.399999999999999</v>
      </c>
      <c r="AK4" s="6">
        <v>20</v>
      </c>
      <c r="AP4" s="12"/>
      <c r="AQ4" t="s">
        <v>28</v>
      </c>
    </row>
    <row r="5" spans="1:43" x14ac:dyDescent="0.55000000000000004">
      <c r="B5" s="2" t="s">
        <v>4</v>
      </c>
      <c r="C5" s="2">
        <v>56</v>
      </c>
      <c r="D5" s="2">
        <v>236</v>
      </c>
      <c r="E5" s="2">
        <v>54</v>
      </c>
      <c r="F5" s="2">
        <v>164</v>
      </c>
      <c r="G5" s="2">
        <v>145</v>
      </c>
      <c r="H5" s="2">
        <v>80</v>
      </c>
      <c r="I5" s="3">
        <v>114</v>
      </c>
      <c r="J5" s="3">
        <v>95</v>
      </c>
      <c r="K5" s="3">
        <v>175</v>
      </c>
      <c r="L5" s="3">
        <v>121</v>
      </c>
      <c r="M5" s="3">
        <v>162</v>
      </c>
      <c r="N5" s="3">
        <v>130</v>
      </c>
      <c r="O5" s="2">
        <v>389</v>
      </c>
      <c r="P5" s="2">
        <v>161</v>
      </c>
      <c r="Q5" s="2">
        <v>184</v>
      </c>
      <c r="R5" s="2">
        <v>451</v>
      </c>
      <c r="S5" s="5">
        <f t="shared" ref="S5:S8" si="0">AVERAGE(I5:R5)</f>
        <v>198.2</v>
      </c>
      <c r="U5" s="2" t="s">
        <v>4</v>
      </c>
      <c r="V5" s="2">
        <v>23.7</v>
      </c>
      <c r="W5" s="2">
        <v>24.1</v>
      </c>
      <c r="X5" s="2">
        <v>22.7</v>
      </c>
      <c r="Y5" s="2">
        <v>24.1</v>
      </c>
      <c r="Z5" s="2">
        <v>24.1</v>
      </c>
      <c r="AA5" s="2">
        <v>22.8</v>
      </c>
      <c r="AB5" s="6">
        <v>23.2</v>
      </c>
      <c r="AC5" s="6">
        <v>22.5</v>
      </c>
      <c r="AD5" s="6">
        <v>23.4</v>
      </c>
      <c r="AE5" s="6">
        <v>23.6</v>
      </c>
      <c r="AF5" s="6">
        <v>24.7</v>
      </c>
      <c r="AG5" s="6">
        <v>23.9</v>
      </c>
      <c r="AH5" s="6">
        <v>24.4</v>
      </c>
      <c r="AI5" s="6">
        <v>23.6</v>
      </c>
      <c r="AJ5" s="6">
        <v>24</v>
      </c>
      <c r="AK5" s="6">
        <v>25.3</v>
      </c>
      <c r="AM5" s="12">
        <f>PEARSON(C5:R5,V5:AK5)</f>
        <v>0.76092938515020037</v>
      </c>
      <c r="AN5" t="s">
        <v>27</v>
      </c>
      <c r="AP5" s="12">
        <f>PEARSON(I5:R5,AB5:AK5)</f>
        <v>0.76853064178216568</v>
      </c>
    </row>
    <row r="6" spans="1:43" x14ac:dyDescent="0.55000000000000004">
      <c r="B6" s="2" t="s">
        <v>0</v>
      </c>
      <c r="C6" s="2">
        <v>422</v>
      </c>
      <c r="D6" s="2">
        <v>467</v>
      </c>
      <c r="E6" s="2">
        <v>651</v>
      </c>
      <c r="F6" s="2">
        <v>679</v>
      </c>
      <c r="G6" s="2">
        <v>564</v>
      </c>
      <c r="H6" s="2">
        <v>566</v>
      </c>
      <c r="I6" s="3">
        <v>532</v>
      </c>
      <c r="J6" s="3">
        <v>680</v>
      </c>
      <c r="K6" s="3">
        <v>1725</v>
      </c>
      <c r="L6" s="3">
        <v>448</v>
      </c>
      <c r="M6" s="3">
        <v>210</v>
      </c>
      <c r="N6" s="3">
        <v>474</v>
      </c>
      <c r="O6" s="2">
        <v>673</v>
      </c>
      <c r="P6" s="2">
        <v>1018</v>
      </c>
      <c r="Q6" s="2">
        <v>1082</v>
      </c>
      <c r="R6" s="2">
        <v>992</v>
      </c>
      <c r="S6" s="5">
        <f t="shared" si="0"/>
        <v>783.4</v>
      </c>
      <c r="U6" s="2" t="s">
        <v>0</v>
      </c>
      <c r="V6" s="2">
        <v>27.6</v>
      </c>
      <c r="W6" s="2">
        <v>27.9</v>
      </c>
      <c r="X6" s="2">
        <v>27.5</v>
      </c>
      <c r="Y6" s="2">
        <v>28</v>
      </c>
      <c r="Z6" s="2">
        <v>27.6</v>
      </c>
      <c r="AA6" s="2">
        <v>27.2</v>
      </c>
      <c r="AB6" s="6">
        <v>27.8</v>
      </c>
      <c r="AC6" s="6">
        <v>28.4</v>
      </c>
      <c r="AD6" s="6">
        <v>29.8</v>
      </c>
      <c r="AE6" s="6">
        <v>26.4</v>
      </c>
      <c r="AF6" s="6">
        <v>25.7</v>
      </c>
      <c r="AG6" s="6">
        <v>27.9</v>
      </c>
      <c r="AH6" s="6">
        <v>28.1</v>
      </c>
      <c r="AI6" s="6">
        <v>29.1</v>
      </c>
      <c r="AJ6" s="6">
        <v>29.4</v>
      </c>
      <c r="AK6" s="6">
        <v>30.3</v>
      </c>
      <c r="AM6" s="12">
        <f t="shared" ref="AM6:AM8" si="1">PEARSON(C6:R6,V6:AK6)</f>
        <v>0.83135434818897413</v>
      </c>
      <c r="AN6" t="s">
        <v>27</v>
      </c>
      <c r="AP6" s="13">
        <f>PEARSON(I6:R6,AB6:AK6)</f>
        <v>0.83534499606638735</v>
      </c>
    </row>
    <row r="7" spans="1:43" x14ac:dyDescent="0.55000000000000004">
      <c r="B7" s="2" t="s">
        <v>1</v>
      </c>
      <c r="C7" s="2">
        <v>774</v>
      </c>
      <c r="D7" s="2">
        <v>463</v>
      </c>
      <c r="E7" s="2">
        <v>562</v>
      </c>
      <c r="F7" s="2">
        <v>799</v>
      </c>
      <c r="G7" s="2">
        <v>311</v>
      </c>
      <c r="H7" s="2">
        <v>725</v>
      </c>
      <c r="I7" s="3">
        <v>656</v>
      </c>
      <c r="J7" s="3">
        <v>501</v>
      </c>
      <c r="K7" s="3">
        <v>677</v>
      </c>
      <c r="L7" s="3">
        <v>889</v>
      </c>
      <c r="M7" s="3">
        <v>1017</v>
      </c>
      <c r="N7" s="3">
        <v>368</v>
      </c>
      <c r="O7" s="2">
        <v>494</v>
      </c>
      <c r="P7" s="2">
        <v>733</v>
      </c>
      <c r="Q7" s="2">
        <v>718</v>
      </c>
      <c r="R7" s="2">
        <v>600</v>
      </c>
      <c r="S7" s="5">
        <f t="shared" si="0"/>
        <v>665.3</v>
      </c>
      <c r="U7" s="2" t="s">
        <v>1</v>
      </c>
      <c r="V7" s="2">
        <v>30.1</v>
      </c>
      <c r="W7" s="2">
        <v>28.7</v>
      </c>
      <c r="X7" s="2">
        <v>29</v>
      </c>
      <c r="Y7" s="2">
        <v>29.2</v>
      </c>
      <c r="Z7" s="2">
        <v>27.5</v>
      </c>
      <c r="AA7" s="2">
        <v>28.3</v>
      </c>
      <c r="AB7" s="6">
        <v>29</v>
      </c>
      <c r="AC7" s="6">
        <v>28.7</v>
      </c>
      <c r="AD7" s="6">
        <v>29.5</v>
      </c>
      <c r="AE7" s="6">
        <v>29.3</v>
      </c>
      <c r="AF7" s="6">
        <v>30.5</v>
      </c>
      <c r="AG7" s="6">
        <v>27.7</v>
      </c>
      <c r="AH7" s="6">
        <v>29</v>
      </c>
      <c r="AI7" s="6">
        <v>30.3</v>
      </c>
      <c r="AJ7" s="6">
        <v>30.1</v>
      </c>
      <c r="AK7" s="6">
        <v>30.2</v>
      </c>
      <c r="AM7" s="12">
        <f t="shared" si="1"/>
        <v>0.73382108688416636</v>
      </c>
      <c r="AN7" t="s">
        <v>27</v>
      </c>
      <c r="AP7" s="12">
        <f>PEARSON(I7:R7,AB7:AK7)</f>
        <v>0.7332977390073947</v>
      </c>
    </row>
    <row r="8" spans="1:43" x14ac:dyDescent="0.55000000000000004">
      <c r="B8" s="2" t="s">
        <v>2</v>
      </c>
      <c r="C8" s="2">
        <v>215</v>
      </c>
      <c r="D8" s="2">
        <v>90</v>
      </c>
      <c r="E8" s="2">
        <v>114</v>
      </c>
      <c r="F8" s="2">
        <v>73</v>
      </c>
      <c r="G8" s="2">
        <v>36</v>
      </c>
      <c r="H8" s="2">
        <v>29</v>
      </c>
      <c r="I8" s="3">
        <v>85</v>
      </c>
      <c r="J8" s="3">
        <v>27</v>
      </c>
      <c r="K8" s="3">
        <v>30</v>
      </c>
      <c r="L8" s="3">
        <v>154</v>
      </c>
      <c r="M8" s="3">
        <v>120</v>
      </c>
      <c r="N8" s="3">
        <v>51</v>
      </c>
      <c r="O8" s="2">
        <v>118</v>
      </c>
      <c r="P8" s="2">
        <v>207</v>
      </c>
      <c r="Q8" s="2">
        <v>318</v>
      </c>
      <c r="R8" s="2">
        <v>171</v>
      </c>
      <c r="S8" s="5">
        <f t="shared" si="0"/>
        <v>128.1</v>
      </c>
      <c r="U8" s="2" t="s">
        <v>2</v>
      </c>
      <c r="V8" s="2">
        <v>25.9</v>
      </c>
      <c r="W8" s="2">
        <v>24.7</v>
      </c>
      <c r="X8" s="2">
        <v>25.6</v>
      </c>
      <c r="Y8" s="2">
        <v>24.3</v>
      </c>
      <c r="Z8" s="2">
        <v>23.3</v>
      </c>
      <c r="AA8" s="2">
        <v>22.9</v>
      </c>
      <c r="AB8" s="6">
        <v>25.3</v>
      </c>
      <c r="AC8" s="6">
        <v>23.7</v>
      </c>
      <c r="AD8" s="6">
        <v>23.6</v>
      </c>
      <c r="AE8" s="6">
        <v>26.2</v>
      </c>
      <c r="AF8" s="6">
        <v>25.5</v>
      </c>
      <c r="AG8" s="6">
        <v>24.6</v>
      </c>
      <c r="AH8" s="6">
        <v>25.9</v>
      </c>
      <c r="AI8" s="6">
        <v>27.7</v>
      </c>
      <c r="AJ8" s="6">
        <v>28.6</v>
      </c>
      <c r="AK8" s="6">
        <v>27.6</v>
      </c>
      <c r="AM8" s="12">
        <f t="shared" si="1"/>
        <v>0.92533535032666814</v>
      </c>
      <c r="AN8" t="s">
        <v>27</v>
      </c>
      <c r="AP8" s="13">
        <f>PEARSON(I8:R8,AB8:AK8)</f>
        <v>0.95840030538250409</v>
      </c>
    </row>
    <row r="9" spans="1:43" x14ac:dyDescent="0.55000000000000004">
      <c r="I9" s="9"/>
      <c r="J9" s="9"/>
      <c r="K9" s="9"/>
      <c r="L9" s="9"/>
      <c r="M9" s="9"/>
      <c r="N9" s="9"/>
      <c r="S9" s="10"/>
      <c r="U9" s="8" t="s">
        <v>24</v>
      </c>
      <c r="AB9" s="11"/>
      <c r="AC9" s="11"/>
      <c r="AD9" s="11"/>
      <c r="AE9" s="11"/>
      <c r="AF9" s="11"/>
      <c r="AG9" s="11"/>
    </row>
    <row r="10" spans="1:43" x14ac:dyDescent="0.55000000000000004">
      <c r="U10" s="8" t="s">
        <v>20</v>
      </c>
      <c r="V10" s="7">
        <f t="shared" ref="V10:Y10" si="2">V5-V4</f>
        <v>5.5999999999999979</v>
      </c>
      <c r="W10" s="7">
        <f t="shared" si="2"/>
        <v>5.1000000000000014</v>
      </c>
      <c r="X10" s="7">
        <f t="shared" si="2"/>
        <v>3.8999999999999986</v>
      </c>
      <c r="Y10" s="7">
        <f t="shared" si="2"/>
        <v>4.9000000000000021</v>
      </c>
      <c r="Z10" s="7">
        <f t="shared" ref="Z10:AA10" si="3">Z5-Z4</f>
        <v>4.3000000000000007</v>
      </c>
      <c r="AA10" s="7">
        <f t="shared" si="3"/>
        <v>1.6000000000000014</v>
      </c>
      <c r="AB10" s="7">
        <f t="shared" ref="AB10:AI13" si="4">AB5-AB4</f>
        <v>2.1999999999999993</v>
      </c>
      <c r="AC10" s="7">
        <f t="shared" si="4"/>
        <v>1.6000000000000014</v>
      </c>
      <c r="AD10" s="7">
        <f t="shared" si="4"/>
        <v>3.3999999999999986</v>
      </c>
      <c r="AE10" s="7">
        <f t="shared" si="4"/>
        <v>2.9000000000000021</v>
      </c>
      <c r="AF10" s="7">
        <f t="shared" si="4"/>
        <v>4.0999999999999979</v>
      </c>
      <c r="AG10" s="7">
        <f t="shared" si="4"/>
        <v>4.5</v>
      </c>
      <c r="AH10" s="7">
        <f t="shared" si="4"/>
        <v>4.6999999999999993</v>
      </c>
      <c r="AI10" s="7">
        <f>AI5-AI4</f>
        <v>3.9000000000000021</v>
      </c>
      <c r="AJ10" s="7">
        <f>AJ5-AJ4</f>
        <v>4.6000000000000014</v>
      </c>
      <c r="AK10" s="7">
        <f>AK5-AK4</f>
        <v>5.3000000000000007</v>
      </c>
      <c r="AM10" s="12">
        <f>PEARSON(C5:R5,V10:AK10)</f>
        <v>0.45728442710261069</v>
      </c>
      <c r="AN10" t="s">
        <v>27</v>
      </c>
      <c r="AP10" s="12">
        <f>PEARSON(I5:R5,AB10:AK10)</f>
        <v>0.71148432384869464</v>
      </c>
      <c r="AQ10" t="s">
        <v>58</v>
      </c>
    </row>
    <row r="11" spans="1:43" x14ac:dyDescent="0.55000000000000004">
      <c r="B11" s="2" t="s">
        <v>14</v>
      </c>
      <c r="C11" s="5">
        <f t="shared" ref="C11:Q11" si="5">SUM(C5:C8)</f>
        <v>1467</v>
      </c>
      <c r="D11" s="5">
        <f t="shared" si="5"/>
        <v>1256</v>
      </c>
      <c r="E11" s="5">
        <f t="shared" si="5"/>
        <v>1381</v>
      </c>
      <c r="F11" s="5">
        <f t="shared" si="5"/>
        <v>1715</v>
      </c>
      <c r="G11" s="5">
        <f t="shared" si="5"/>
        <v>1056</v>
      </c>
      <c r="H11" s="5">
        <f t="shared" si="5"/>
        <v>1400</v>
      </c>
      <c r="I11" s="5">
        <f t="shared" si="5"/>
        <v>1387</v>
      </c>
      <c r="J11" s="5">
        <f t="shared" si="5"/>
        <v>1303</v>
      </c>
      <c r="K11" s="5">
        <f t="shared" si="5"/>
        <v>2607</v>
      </c>
      <c r="L11" s="5">
        <f t="shared" si="5"/>
        <v>1612</v>
      </c>
      <c r="M11" s="5">
        <f t="shared" si="5"/>
        <v>1509</v>
      </c>
      <c r="N11" s="5">
        <f t="shared" si="5"/>
        <v>1023</v>
      </c>
      <c r="O11" s="5">
        <f t="shared" si="5"/>
        <v>1674</v>
      </c>
      <c r="P11" s="5">
        <f t="shared" si="5"/>
        <v>2119</v>
      </c>
      <c r="Q11" s="5">
        <f t="shared" si="5"/>
        <v>2302</v>
      </c>
      <c r="R11" s="5">
        <f t="shared" ref="R11" si="6">SUM(R5:R8)</f>
        <v>2214</v>
      </c>
      <c r="S11" s="5">
        <f>AVERAGE(I11:N11)</f>
        <v>1573.5</v>
      </c>
      <c r="U11" s="8" t="s">
        <v>21</v>
      </c>
      <c r="V11" s="7">
        <f t="shared" ref="V11:Y11" si="7">V6-V5</f>
        <v>3.9000000000000021</v>
      </c>
      <c r="W11" s="7">
        <f t="shared" si="7"/>
        <v>3.7999999999999972</v>
      </c>
      <c r="X11" s="7">
        <f t="shared" si="7"/>
        <v>4.8000000000000007</v>
      </c>
      <c r="Y11" s="7">
        <f t="shared" si="7"/>
        <v>3.8999999999999986</v>
      </c>
      <c r="Z11" s="7">
        <f t="shared" ref="Z11:AA11" si="8">Z6-Z5</f>
        <v>3.5</v>
      </c>
      <c r="AA11" s="7">
        <f t="shared" si="8"/>
        <v>4.3999999999999986</v>
      </c>
      <c r="AB11" s="7">
        <f t="shared" si="4"/>
        <v>4.6000000000000014</v>
      </c>
      <c r="AC11" s="7">
        <f t="shared" si="4"/>
        <v>5.8999999999999986</v>
      </c>
      <c r="AD11" s="7">
        <f t="shared" si="4"/>
        <v>6.4000000000000021</v>
      </c>
      <c r="AE11" s="7">
        <f t="shared" si="4"/>
        <v>2.7999999999999972</v>
      </c>
      <c r="AF11" s="7">
        <f t="shared" si="4"/>
        <v>1</v>
      </c>
      <c r="AG11" s="7">
        <f t="shared" si="4"/>
        <v>4</v>
      </c>
      <c r="AH11" s="7">
        <f t="shared" si="4"/>
        <v>3.7000000000000028</v>
      </c>
      <c r="AI11" s="7">
        <f t="shared" si="4"/>
        <v>5.5</v>
      </c>
      <c r="AJ11" s="7">
        <f t="shared" ref="AJ11:AK11" si="9">AJ6-AJ5</f>
        <v>5.3999999999999986</v>
      </c>
      <c r="AK11" s="7">
        <f t="shared" si="9"/>
        <v>5</v>
      </c>
      <c r="AM11" s="12">
        <f>PEARSON(C6:R6,V11:AK11)</f>
        <v>0.78074079817732589</v>
      </c>
      <c r="AN11" t="s">
        <v>27</v>
      </c>
      <c r="AP11" s="12">
        <f>PEARSON(I6:R6,AB11:AK11)</f>
        <v>0.79703959697048465</v>
      </c>
    </row>
    <row r="12" spans="1:43" x14ac:dyDescent="0.55000000000000004">
      <c r="U12" s="8" t="s">
        <v>22</v>
      </c>
      <c r="V12" s="7">
        <f t="shared" ref="V12:Y12" si="10">V7-V6</f>
        <v>2.5</v>
      </c>
      <c r="W12" s="7">
        <f t="shared" si="10"/>
        <v>0.80000000000000071</v>
      </c>
      <c r="X12" s="7">
        <f t="shared" si="10"/>
        <v>1.5</v>
      </c>
      <c r="Y12" s="7">
        <f t="shared" si="10"/>
        <v>1.1999999999999993</v>
      </c>
      <c r="Z12" s="7">
        <f t="shared" ref="Z12:AA12" si="11">Z7-Z6</f>
        <v>-0.10000000000000142</v>
      </c>
      <c r="AA12" s="7">
        <f t="shared" si="11"/>
        <v>1.1000000000000014</v>
      </c>
      <c r="AB12" s="7">
        <f t="shared" si="4"/>
        <v>1.1999999999999993</v>
      </c>
      <c r="AC12" s="7">
        <f t="shared" si="4"/>
        <v>0.30000000000000071</v>
      </c>
      <c r="AD12" s="7">
        <f t="shared" si="4"/>
        <v>-0.30000000000000071</v>
      </c>
      <c r="AE12" s="7">
        <f t="shared" si="4"/>
        <v>2.9000000000000021</v>
      </c>
      <c r="AF12" s="7">
        <f t="shared" si="4"/>
        <v>4.8000000000000007</v>
      </c>
      <c r="AG12" s="7">
        <f t="shared" si="4"/>
        <v>-0.19999999999999929</v>
      </c>
      <c r="AH12" s="7">
        <f t="shared" si="4"/>
        <v>0.89999999999999858</v>
      </c>
      <c r="AI12" s="7">
        <f t="shared" si="4"/>
        <v>1.1999999999999993</v>
      </c>
      <c r="AJ12" s="7">
        <f t="shared" ref="AJ12:AK12" si="12">AJ7-AJ6</f>
        <v>0.70000000000000284</v>
      </c>
      <c r="AK12" s="7">
        <f t="shared" si="12"/>
        <v>-0.10000000000000142</v>
      </c>
      <c r="AM12" s="12">
        <f t="shared" ref="AM12:AM13" si="13">PEARSON(C7:R7,V12:AK12)</f>
        <v>0.78007189550927147</v>
      </c>
      <c r="AN12" t="s">
        <v>27</v>
      </c>
      <c r="AP12" s="13">
        <f>PEARSON(I7:R7,AB12:AK12)</f>
        <v>0.8379837373441924</v>
      </c>
    </row>
    <row r="13" spans="1:43" x14ac:dyDescent="0.55000000000000004">
      <c r="U13" s="8" t="s">
        <v>23</v>
      </c>
      <c r="V13" s="7">
        <f t="shared" ref="V13:Y13" si="14">V8-V7</f>
        <v>-4.2000000000000028</v>
      </c>
      <c r="W13" s="7">
        <f t="shared" si="14"/>
        <v>-4</v>
      </c>
      <c r="X13" s="7">
        <f t="shared" si="14"/>
        <v>-3.3999999999999986</v>
      </c>
      <c r="Y13" s="7">
        <f t="shared" si="14"/>
        <v>-4.8999999999999986</v>
      </c>
      <c r="Z13" s="7">
        <f t="shared" ref="Z13:AA13" si="15">Z8-Z7</f>
        <v>-4.1999999999999993</v>
      </c>
      <c r="AA13" s="7">
        <f t="shared" si="15"/>
        <v>-5.4000000000000021</v>
      </c>
      <c r="AB13" s="7">
        <f t="shared" si="4"/>
        <v>-3.6999999999999993</v>
      </c>
      <c r="AC13" s="7">
        <f t="shared" si="4"/>
        <v>-5</v>
      </c>
      <c r="AD13" s="7">
        <f t="shared" si="4"/>
        <v>-5.8999999999999986</v>
      </c>
      <c r="AE13" s="7">
        <f t="shared" si="4"/>
        <v>-3.1000000000000014</v>
      </c>
      <c r="AF13" s="7">
        <f t="shared" si="4"/>
        <v>-5</v>
      </c>
      <c r="AG13" s="7">
        <f t="shared" si="4"/>
        <v>-3.0999999999999979</v>
      </c>
      <c r="AH13" s="7">
        <f t="shared" si="4"/>
        <v>-3.1000000000000014</v>
      </c>
      <c r="AI13" s="7">
        <f t="shared" si="4"/>
        <v>-2.6000000000000014</v>
      </c>
      <c r="AJ13" s="7">
        <f t="shared" ref="AJ13:AK13" si="16">AJ8-AJ7</f>
        <v>-1.5</v>
      </c>
      <c r="AK13" s="7">
        <f t="shared" si="16"/>
        <v>-2.5999999999999979</v>
      </c>
      <c r="AM13" s="12">
        <f t="shared" si="13"/>
        <v>0.7435953004873842</v>
      </c>
      <c r="AN13" t="s">
        <v>27</v>
      </c>
      <c r="AP13" s="13">
        <f>PEARSON(I8:R8,AB13:AK13)</f>
        <v>0.80065092046380926</v>
      </c>
    </row>
  </sheetData>
  <phoneticPr fontId="2"/>
  <hyperlinks>
    <hyperlink ref="L2" r:id="rId1" xr:uid="{1876383C-137A-4BE9-B83E-9C34F94D101D}"/>
    <hyperlink ref="F1" r:id="rId2" xr:uid="{40978982-0E38-4667-844C-351A62DB8130}"/>
    <hyperlink ref="P1" r:id="rId3" xr:uid="{EBE47CBC-05BA-4C9A-84B8-45492B19ECE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38F4-4732-4BE3-9E65-339552AD5BF4}">
  <dimension ref="A1:C15"/>
  <sheetViews>
    <sheetView workbookViewId="0">
      <selection activeCell="C6" sqref="C6"/>
    </sheetView>
  </sheetViews>
  <sheetFormatPr defaultRowHeight="18" x14ac:dyDescent="0.55000000000000004"/>
  <sheetData>
    <row r="1" spans="1:3" x14ac:dyDescent="0.55000000000000004">
      <c r="A1" t="s">
        <v>29</v>
      </c>
    </row>
    <row r="2" spans="1:3" x14ac:dyDescent="0.55000000000000004">
      <c r="A2" t="s">
        <v>43</v>
      </c>
      <c r="B2" t="s">
        <v>32</v>
      </c>
      <c r="C2" s="4" t="s">
        <v>12</v>
      </c>
    </row>
    <row r="6" spans="1:3" x14ac:dyDescent="0.55000000000000004">
      <c r="A6" t="s">
        <v>44</v>
      </c>
      <c r="B6" t="s">
        <v>5</v>
      </c>
      <c r="C6" s="4" t="s">
        <v>51</v>
      </c>
    </row>
    <row r="7" spans="1:3" x14ac:dyDescent="0.55000000000000004">
      <c r="A7" t="s">
        <v>45</v>
      </c>
      <c r="B7" t="s">
        <v>6</v>
      </c>
      <c r="C7" s="4" t="s">
        <v>50</v>
      </c>
    </row>
    <row r="8" spans="1:3" x14ac:dyDescent="0.55000000000000004">
      <c r="A8" t="s">
        <v>46</v>
      </c>
      <c r="B8" t="s">
        <v>7</v>
      </c>
      <c r="C8" s="4" t="s">
        <v>49</v>
      </c>
    </row>
    <row r="9" spans="1:3" x14ac:dyDescent="0.55000000000000004">
      <c r="A9" t="s">
        <v>36</v>
      </c>
      <c r="B9" t="s">
        <v>35</v>
      </c>
      <c r="C9" s="4" t="s">
        <v>48</v>
      </c>
    </row>
    <row r="10" spans="1:3" x14ac:dyDescent="0.55000000000000004">
      <c r="A10" t="s">
        <v>37</v>
      </c>
      <c r="B10" t="s">
        <v>9</v>
      </c>
      <c r="C10" s="4" t="s">
        <v>47</v>
      </c>
    </row>
    <row r="11" spans="1:3" x14ac:dyDescent="0.55000000000000004">
      <c r="A11" t="s">
        <v>38</v>
      </c>
      <c r="B11" t="s">
        <v>13</v>
      </c>
      <c r="C11" s="4" t="s">
        <v>16</v>
      </c>
    </row>
    <row r="12" spans="1:3" x14ac:dyDescent="0.55000000000000004">
      <c r="A12" t="s">
        <v>39</v>
      </c>
      <c r="B12" t="s">
        <v>18</v>
      </c>
      <c r="C12" s="4" t="s">
        <v>34</v>
      </c>
    </row>
    <row r="13" spans="1:3" x14ac:dyDescent="0.55000000000000004">
      <c r="A13" t="s">
        <v>40</v>
      </c>
      <c r="B13" t="s">
        <v>19</v>
      </c>
      <c r="C13" s="4" t="s">
        <v>33</v>
      </c>
    </row>
    <row r="14" spans="1:3" x14ac:dyDescent="0.55000000000000004">
      <c r="A14" t="s">
        <v>41</v>
      </c>
      <c r="B14" t="s">
        <v>25</v>
      </c>
      <c r="C14" s="4" t="s">
        <v>30</v>
      </c>
    </row>
    <row r="15" spans="1:3" x14ac:dyDescent="0.55000000000000004">
      <c r="A15" t="s">
        <v>42</v>
      </c>
      <c r="B15" t="s">
        <v>26</v>
      </c>
      <c r="C15" s="4" t="s">
        <v>31</v>
      </c>
    </row>
  </sheetData>
  <phoneticPr fontId="2"/>
  <hyperlinks>
    <hyperlink ref="C14" r:id="rId1" xr:uid="{A4BDB67E-039C-48B4-AB06-B31A7AE49D18}"/>
    <hyperlink ref="C15" r:id="rId2" xr:uid="{B991EE3D-843D-44D7-8938-3D71B7215D52}"/>
    <hyperlink ref="C13" r:id="rId3" xr:uid="{A752E7AB-8028-42C1-8A9B-7CA0F63ED93D}"/>
    <hyperlink ref="C12" r:id="rId4" xr:uid="{8A6AE475-EFDA-44BC-AAE8-54A873C18682}"/>
    <hyperlink ref="C11" r:id="rId5" xr:uid="{2C6E6925-6305-4CBD-817E-231334EB8B09}"/>
    <hyperlink ref="C10" r:id="rId6" xr:uid="{648DF749-9BAE-4283-8E56-FE53CDC2C380}"/>
    <hyperlink ref="C9" r:id="rId7" xr:uid="{ACD6749F-7B76-43E6-BC83-C23964F71869}"/>
    <hyperlink ref="C8" r:id="rId8" xr:uid="{65713704-6840-406E-808A-32B9E0E36314}"/>
    <hyperlink ref="C2" r:id="rId9" xr:uid="{EC3AF080-A880-48E1-BC31-953271170D81}"/>
    <hyperlink ref="C7" r:id="rId10" xr:uid="{C0D4054E-5788-4097-B910-FA1F71FA8835}"/>
    <hyperlink ref="C6" r:id="rId11" xr:uid="{ABA4C0C1-F404-42FC-8FDA-2D904D5A78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3</vt:i4>
      </vt:variant>
    </vt:vector>
  </HeadingPairs>
  <TitlesOfParts>
    <vt:vector size="5" baseType="lpstr">
      <vt:lpstr>元データ</vt:lpstr>
      <vt:lpstr>Sheet1</vt:lpstr>
      <vt:lpstr>棒グラフ月推移</vt:lpstr>
      <vt:lpstr>日平均気温の差と救急搬送人員</vt:lpstr>
      <vt:lpstr>日平均気温の変化と救急搬送人員（京都）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MITSUHARU KAWATE</dc:creator>
  <cp:lastModifiedBy>kawate mitsuharu</cp:lastModifiedBy>
  <dcterms:created xsi:type="dcterms:W3CDTF">2021-04-14T07:37:17Z</dcterms:created>
  <dcterms:modified xsi:type="dcterms:W3CDTF">2026-02-18T10:06:15Z</dcterms:modified>
</cp:coreProperties>
</file>